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289635BF-96FF-4204-87A8-F591347108B0}" xr6:coauthVersionLast="47" xr6:coauthVersionMax="47" xr10:uidLastSave="{00000000-0000-0000-0000-000000000000}"/>
  <bookViews>
    <workbookView xWindow="-108" yWindow="-108" windowWidth="23256" windowHeight="12576" tabRatio="782" xr2:uid="{104E2EA7-A195-4153-9499-FB64841E603F}"/>
  </bookViews>
  <sheets>
    <sheet name="地歴年表" sheetId="1" r:id="rId1"/>
  </sheets>
  <definedNames>
    <definedName name="_xlnm.Print_Area" localSheetId="0">地歴年表!$A$1:$N$28</definedName>
    <definedName name="_xlnm.Print_Titles" localSheetId="0">地歴年表!$5:$7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 l="1"/>
  <c r="C24" i="1"/>
  <c r="C23" i="1"/>
  <c r="C22" i="1"/>
  <c r="C21" i="1"/>
  <c r="C20" i="1"/>
  <c r="C19" i="1"/>
  <c r="C18" i="1"/>
  <c r="C17" i="1"/>
  <c r="C16" i="1"/>
  <c r="C15" i="1"/>
  <c r="C14" i="1"/>
  <c r="C13" i="1"/>
  <c r="C12" i="1"/>
  <c r="C11" i="1"/>
  <c r="R25" i="1"/>
  <c r="R24" i="1"/>
  <c r="R23" i="1"/>
  <c r="R22" i="1"/>
  <c r="R21" i="1"/>
  <c r="L25" i="1"/>
  <c r="L24" i="1"/>
  <c r="L23" i="1"/>
  <c r="L22" i="1"/>
  <c r="L21" i="1"/>
  <c r="R8" i="1"/>
  <c r="P26" i="1" l="1"/>
  <c r="P25" i="1"/>
  <c r="P24" i="1"/>
  <c r="P23" i="1"/>
  <c r="P22" i="1"/>
  <c r="P21" i="1"/>
  <c r="P20" i="1"/>
  <c r="R20" i="1" s="1"/>
  <c r="P19" i="1"/>
  <c r="R19" i="1" s="1"/>
  <c r="P18" i="1"/>
  <c r="R18" i="1" s="1"/>
  <c r="P17" i="1"/>
  <c r="R17" i="1" s="1"/>
  <c r="P16" i="1"/>
  <c r="R16" i="1" s="1"/>
  <c r="P15" i="1"/>
  <c r="R15" i="1" s="1"/>
  <c r="P14" i="1"/>
  <c r="R14" i="1" s="1"/>
  <c r="P13" i="1"/>
  <c r="R13" i="1" s="1"/>
  <c r="P12" i="1"/>
  <c r="R12" i="1" s="1"/>
  <c r="P11" i="1"/>
  <c r="R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57BB84CB-2EE3-4DC4-BF2A-899EF11411F1}">
      <text>
        <r>
          <rPr>
            <sz val="9"/>
            <color indexed="81"/>
            <rFont val="MS P ゴシック"/>
            <family val="3"/>
            <charset val="128"/>
          </rPr>
          <t>・原則戦前まで遡って調査し、それ以前の地歴は必要に応じて調査を実施します。なお、水域又は自然林等であった土地についてはそれ以降の地歴を調査してください。
・1行上の年代より20年未満の年代を記入してください。
・土地利用状況に変更がない場合には、おおむね10年間隔で記載してください。
・現在（届出年）の状況を記載してください。
年代（西暦）
・年代を西暦（「YYYY」形式）でご記入ください。
（例：2023）
年代（和暦）
・年代を和暦でご記入ください。
（例：令和5年）</t>
        </r>
      </text>
    </comment>
    <comment ref="F5" authorId="0" shapeId="0" xr:uid="{C078FE13-451C-4D4D-B41A-666893CC9C95}">
      <text>
        <r>
          <rPr>
            <sz val="9"/>
            <color indexed="81"/>
            <rFont val="MS P ゴシック"/>
            <family val="3"/>
            <charset val="128"/>
          </rPr>
          <t>・調査対象地における土地利用の状況を年代ごとにリスト選択または自由入力より記入してください。
・土地所有者や聴き取りを行った個人名、個人住宅名等は年表中に記載しないでください。</t>
        </r>
      </text>
    </comment>
    <comment ref="G5" authorId="0" shapeId="0" xr:uid="{7F581BF2-BB6E-49D7-AFBC-0DAD5AAD367F}">
      <text>
        <r>
          <rPr>
            <sz val="9"/>
            <color indexed="81"/>
            <rFont val="MS P ゴシック"/>
            <family val="3"/>
            <charset val="128"/>
          </rPr>
          <t>敷地全体と改変対象地の汚染のおそれをかき分ける場合は、リスト選択または自由入力より記入してください。</t>
        </r>
      </text>
    </comment>
    <comment ref="H5" authorId="0" shapeId="0" xr:uid="{75CB46FE-700D-42DC-B421-BB775A1FAB8B}">
      <text>
        <r>
          <rPr>
            <sz val="9"/>
            <color indexed="81"/>
            <rFont val="MS P ゴシック"/>
            <family val="3"/>
            <charset val="128"/>
          </rPr>
          <t>各地歴年代で汚染の可能性の有無をリストより選択してください。</t>
        </r>
      </text>
    </comment>
    <comment ref="I5" authorId="0" shapeId="0" xr:uid="{F921E6AA-4EFE-4940-8A68-8A731EC28E0D}">
      <text>
        <r>
          <rPr>
            <sz val="9"/>
            <color indexed="81"/>
            <rFont val="MS P ゴシック"/>
            <family val="3"/>
            <charset val="128"/>
          </rPr>
          <t>・根拠資料の出典等を記入してください。
・複数の根拠資料を記載する場合は、セル内で改行を行い列挙してください。
・根拠資料は種類別に分けず、年表と同じ順番に並べ、別冊資料にまとめて提出してください。また、正本、副本に現在（届出年）の状況を表す写真を添付してください。</t>
        </r>
      </text>
    </comment>
    <comment ref="I6" authorId="0" shapeId="0" xr:uid="{CF612B37-29D5-42DD-B569-F0D44C2B6C29}">
      <text>
        <r>
          <rPr>
            <sz val="9"/>
            <color indexed="81"/>
            <rFont val="MS P ゴシック"/>
            <family val="3"/>
            <charset val="128"/>
          </rPr>
          <t>資料の種類をリスト選択または自由入力より記入してください。</t>
        </r>
      </text>
    </comment>
    <comment ref="J6" authorId="0" shapeId="0" xr:uid="{06F2D810-C396-4DB8-BCA6-47AAA8262D1B}">
      <text>
        <r>
          <rPr>
            <sz val="9"/>
            <color indexed="81"/>
            <rFont val="MS P ゴシック"/>
            <family val="3"/>
            <charset val="128"/>
          </rPr>
          <t>・「資料の種類」が「航空写真」「住宅地図」「地形図」の場合は必ず記入してください。
年代（西暦）
・年代を西暦（「YYYY」形式）でご記入ください。
（例：2023）
年代（和暦）
・年代を和暦でご記入ください。
（例：令和4年）</t>
        </r>
      </text>
    </comment>
    <comment ref="L6" authorId="0" shapeId="0" xr:uid="{FC2406EE-2B2C-435A-81F8-B4DEF9292977}">
      <text>
        <r>
          <rPr>
            <sz val="9"/>
            <color indexed="81"/>
            <rFont val="MS P ゴシック"/>
            <family val="3"/>
            <charset val="128"/>
          </rPr>
          <t xml:space="preserve">・「資料の種類」が「航空写真」「住宅地図」「地形図」の場合は必ず記入してください。
・「資料の種類」が「航空写真」「地形図」の場合は「国土地理院」を自動で初期表示します。
</t>
        </r>
      </text>
    </comment>
    <comment ref="F8" authorId="0" shapeId="0" xr:uid="{C9338ED7-D2A6-4516-BCFE-CF87461E4E2A}">
      <text>
        <r>
          <rPr>
            <sz val="9"/>
            <color indexed="81"/>
            <rFont val="MS P ゴシック"/>
            <family val="3"/>
            <charset val="128"/>
          </rPr>
          <t>リスト選択または自由入力より記入してください。</t>
        </r>
      </text>
    </comment>
  </commentList>
</comments>
</file>

<file path=xl/sharedStrings.xml><?xml version="1.0" encoding="utf-8"?>
<sst xmlns="http://schemas.openxmlformats.org/spreadsheetml/2006/main" count="148" uniqueCount="116">
  <si>
    <t>エラーチェック</t>
    <phoneticPr fontId="3"/>
  </si>
  <si>
    <t>チェック項目</t>
    <rPh sb="4" eb="6">
      <t>コウモク</t>
    </rPh>
    <phoneticPr fontId="3"/>
  </si>
  <si>
    <t>結果</t>
    <rPh sb="0" eb="2">
      <t>ケッカ</t>
    </rPh>
    <phoneticPr fontId="3"/>
  </si>
  <si>
    <t>（日本産業規格Ａ列４番）</t>
    <phoneticPr fontId="3"/>
  </si>
  <si>
    <t>必須</t>
    <rPh sb="0" eb="2">
      <t>ヒッス</t>
    </rPh>
    <phoneticPr fontId="3"/>
  </si>
  <si>
    <t>条件必須</t>
    <rPh sb="0" eb="4">
      <t>ジョウケンヒッス</t>
    </rPh>
    <phoneticPr fontId="3"/>
  </si>
  <si>
    <t>用途</t>
    <rPh sb="0" eb="2">
      <t>ヨウト</t>
    </rPh>
    <phoneticPr fontId="3"/>
  </si>
  <si>
    <t>通常</t>
    <phoneticPr fontId="3"/>
  </si>
  <si>
    <t>省略</t>
    <phoneticPr fontId="3"/>
  </si>
  <si>
    <t>認定</t>
    <phoneticPr fontId="3"/>
  </si>
  <si>
    <t>年代</t>
    <phoneticPr fontId="3"/>
  </si>
  <si>
    <t>対象地の土地利用の状況</t>
  </si>
  <si>
    <t>対象地の土壌汚染の可能性</t>
    <phoneticPr fontId="3"/>
  </si>
  <si>
    <t>根拠資料</t>
    <phoneticPr fontId="3"/>
  </si>
  <si>
    <t>資料の種類</t>
    <phoneticPr fontId="3"/>
  </si>
  <si>
    <t>出典</t>
    <phoneticPr fontId="3"/>
  </si>
  <si>
    <t>対象地の
土地利用の状況</t>
    <phoneticPr fontId="3"/>
  </si>
  <si>
    <t>～</t>
    <phoneticPr fontId="3"/>
  </si>
  <si>
    <t>理由・根拠</t>
    <rPh sb="0" eb="2">
      <t>リユウ</t>
    </rPh>
    <rPh sb="3" eb="5">
      <t>コンキョ</t>
    </rPh>
    <phoneticPr fontId="3"/>
  </si>
  <si>
    <t>和暦○年○月○日付 ○環改化○第○○○号のとおり。
対象地は形質変更時要届出区域（指-○○○号）に指定されている。</t>
    <phoneticPr fontId="3"/>
  </si>
  <si>
    <t>和暦○年○月○日付 ○環改化〇第○○○号のとおり。</t>
    <phoneticPr fontId="3"/>
  </si>
  <si>
    <t>対象地は、○○○○年と同様であった。</t>
  </si>
  <si>
    <t>土壌汚染の可能性は考えにくい</t>
    <phoneticPr fontId="3"/>
  </si>
  <si>
    <t>土壌汚染の可能性が考えられる</t>
    <phoneticPr fontId="3"/>
  </si>
  <si>
    <t>資料の種類</t>
    <rPh sb="0" eb="2">
      <t>シリョウ</t>
    </rPh>
    <rPh sb="3" eb="5">
      <t>シュルイ</t>
    </rPh>
    <phoneticPr fontId="3"/>
  </si>
  <si>
    <t>12条届出【○環改化形第○○号】</t>
  </si>
  <si>
    <t>16条届出【○環改化搬第○○号】</t>
  </si>
  <si>
    <t>工事完了報告書【○環改化完第○○号】</t>
  </si>
  <si>
    <t>措置完了報告書【○環改化完第○○号】</t>
  </si>
  <si>
    <t>土地登記簿</t>
  </si>
  <si>
    <t>航空写真</t>
  </si>
  <si>
    <t>住宅地図</t>
  </si>
  <si>
    <t>ヒアリング調査</t>
  </si>
  <si>
    <t>現況写真</t>
  </si>
  <si>
    <t>No.</t>
    <phoneticPr fontId="3"/>
  </si>
  <si>
    <t>地歴</t>
    <phoneticPr fontId="3"/>
  </si>
  <si>
    <t>改変対象地の
土地利用の状況</t>
    <rPh sb="0" eb="2">
      <t>カイヘン</t>
    </rPh>
    <rPh sb="2" eb="5">
      <t>タイショウチ</t>
    </rPh>
    <phoneticPr fontId="3"/>
  </si>
  <si>
    <t>改変対象地の土地利用の状況</t>
    <rPh sb="0" eb="4">
      <t>カイヘンタイショウ</t>
    </rPh>
    <phoneticPr fontId="3"/>
  </si>
  <si>
    <t>改変対象地は、○○○○年と同様であった。</t>
    <phoneticPr fontId="3"/>
  </si>
  <si>
    <t>※既届出の地歴利用の場合は、表上部の行のグループを展開して、地歴情報を記入してください。</t>
    <rPh sb="14" eb="17">
      <t>ヒョウジョウブ</t>
    </rPh>
    <rPh sb="18" eb="19">
      <t>ギョウ</t>
    </rPh>
    <rPh sb="25" eb="27">
      <t>テンカイ</t>
    </rPh>
    <rPh sb="30" eb="32">
      <t>チレキ</t>
    </rPh>
    <rPh sb="32" eb="34">
      <t>ジョウホウ</t>
    </rPh>
    <rPh sb="35" eb="37">
      <t>キニュウ</t>
    </rPh>
    <phoneticPr fontId="3"/>
  </si>
  <si>
    <t>※敷地全体と改変対象地の汚染のおそれをかき分ける場合は、表上部の列のグループを展開して、「改変対象地の土地利用の状況」より記入してください。</t>
    <rPh sb="28" eb="31">
      <t>ヒョウジョウブ</t>
    </rPh>
    <rPh sb="32" eb="33">
      <t>レツ</t>
    </rPh>
    <phoneticPr fontId="3"/>
  </si>
  <si>
    <t>条件必須・日付</t>
    <rPh sb="0" eb="4">
      <t>ジョウケンヒッス</t>
    </rPh>
    <rPh sb="5" eb="7">
      <t>ヒヅケ</t>
    </rPh>
    <phoneticPr fontId="3"/>
  </si>
  <si>
    <t>既届出の地歴利用の場合は、地歴情報を記入してください。</t>
    <phoneticPr fontId="3"/>
  </si>
  <si>
    <t>地形図</t>
  </si>
  <si>
    <t>土壌汚染の可能性が考えられるが、改変対象地の土壌汚染の可能性は考えにくい</t>
    <phoneticPr fontId="3"/>
  </si>
  <si>
    <t>土壌汚染の可能性</t>
    <phoneticPr fontId="3"/>
  </si>
  <si>
    <t>※記載行が足りない場合は15番目の行をコピーして行を追加してください。</t>
    <rPh sb="15" eb="16">
      <t>メ</t>
    </rPh>
    <rPh sb="17" eb="18">
      <t>ギョウ</t>
    </rPh>
    <phoneticPr fontId="3"/>
  </si>
  <si>
    <t>西暦</t>
    <rPh sb="0" eb="2">
      <t>セイレキ</t>
    </rPh>
    <phoneticPr fontId="3"/>
  </si>
  <si>
    <t>和暦</t>
    <rPh sb="0" eb="2">
      <t>ワレキ</t>
    </rPh>
    <phoneticPr fontId="3"/>
  </si>
  <si>
    <t>この行より上に行を追加してください。</t>
    <rPh sb="2" eb="3">
      <t>ギョウ</t>
    </rPh>
    <rPh sb="5" eb="6">
      <t>ウエ</t>
    </rPh>
    <rPh sb="7" eb="8">
      <t>ギョウ</t>
    </rPh>
    <rPh sb="9" eb="11">
      <t>ツイカ</t>
    </rPh>
    <phoneticPr fontId="3"/>
  </si>
  <si>
    <t>土地利用の履歴等年表</t>
    <rPh sb="0" eb="2">
      <t>トチ</t>
    </rPh>
    <rPh sb="2" eb="4">
      <t>リヨウ</t>
    </rPh>
    <rPh sb="5" eb="7">
      <t>リレキ</t>
    </rPh>
    <rPh sb="7" eb="8">
      <t>ナド</t>
    </rPh>
    <rPh sb="8" eb="10">
      <t>ネンピョウ</t>
    </rPh>
    <phoneticPr fontId="3"/>
  </si>
  <si>
    <t>土地所有者や聴き取りを行った個人名、個人住宅名等は年表中に記載しないでください。</t>
    <phoneticPr fontId="3"/>
  </si>
  <si>
    <t>原則戦前まで遡って調査し、それ以前の地歴は必要に応じて調査を実施します。なお、水域又は自然林等であった土地についてはそれ以降の地歴を調査してください。</t>
    <phoneticPr fontId="3"/>
  </si>
  <si>
    <t>1行上の年代より20年未満の年代を記入してください。</t>
    <phoneticPr fontId="3"/>
  </si>
  <si>
    <t>土地利用状況に変更がない場合には、おおむね10年間隔で記載してください。</t>
    <phoneticPr fontId="3"/>
  </si>
  <si>
    <t>現在（届出年）の状況を記載してください。</t>
    <phoneticPr fontId="3"/>
  </si>
  <si>
    <t>調査対象地における土地利用の状況を年代ごとにリスト選択または自由入力より記入してください。</t>
    <phoneticPr fontId="3"/>
  </si>
  <si>
    <t>根拠資料の出典等を記入してください。複数の根拠資料を記載する場合は、セル内で改行を行い列挙してください。</t>
    <phoneticPr fontId="3"/>
  </si>
  <si>
    <t>根拠資料は種類別に分けず、年表と同じ順番に並べ、別冊資料にまとめて提出してください。また、正本、副本に現在（届出年）の状況を表す写真を添付してください。</t>
    <phoneticPr fontId="3"/>
  </si>
  <si>
    <t>根拠資料の「年代」及び「出典」は「資料の種類」が「航空写真」「住宅地図」「地形図」の場合は必ず記入してください。</t>
    <rPh sb="0" eb="4">
      <t>コンキョシリョウ</t>
    </rPh>
    <rPh sb="9" eb="10">
      <t>オヨ</t>
    </rPh>
    <rPh sb="12" eb="14">
      <t>シュッテン</t>
    </rPh>
    <phoneticPr fontId="3"/>
  </si>
  <si>
    <t>「出典」では「資料の種類」が「航空写真」「地形図」の場合は「国土地理院」を自動で初期表示します。</t>
    <phoneticPr fontId="3"/>
  </si>
  <si>
    <t>マスタ</t>
    <phoneticPr fontId="3"/>
  </si>
  <si>
    <t>昭和*年</t>
    <rPh sb="0" eb="2">
      <t>ショウワ</t>
    </rPh>
    <rPh sb="3" eb="4">
      <t>ネン</t>
    </rPh>
    <phoneticPr fontId="3"/>
  </si>
  <si>
    <t>対象地は、個人所有の農地として利用されている。</t>
  </si>
  <si>
    <t>土壌汚染の可能性は考えにくい</t>
  </si>
  <si>
    <t>地形図
航空写真</t>
  </si>
  <si>
    <t>193*
193*</t>
  </si>
  <si>
    <t>昭和*年
昭和*年</t>
  </si>
  <si>
    <t>国土地理院発行
○○○㈱発行</t>
  </si>
  <si>
    <t>昭和2*年</t>
  </si>
  <si>
    <t>昭和○○年○月に対象地に個人住宅が建設された。土地利用としては建物、庭園及び個人使用の駐車場であった。</t>
  </si>
  <si>
    <t>土地登記簿
地形図
航空写真</t>
  </si>
  <si>
    <t>194*
194*
194*</t>
  </si>
  <si>
    <t>昭和2*年
昭和2*年
昭和2*年</t>
  </si>
  <si>
    <t xml:space="preserve">
国土地理院発行
○○○㈱発行</t>
  </si>
  <si>
    <t>昭和3*年</t>
  </si>
  <si>
    <t>昭和○○年○月に「○○工業所」が操業を開始した。○○工程において「トリクロロエチレン」、○○工程において「水銀及びその化合物」の計２物質が使用されていた。</t>
  </si>
  <si>
    <t>土壌汚染の可能性が考えられる</t>
  </si>
  <si>
    <t>土地登記簿
地形図
航空写真
住宅地図
事業者等からの聴取調査</t>
  </si>
  <si>
    <t xml:space="preserve">195*
195*
195*
195*
</t>
  </si>
  <si>
    <t xml:space="preserve">昭和3*年
昭和3*年
昭和3*年
昭和3*年
</t>
  </si>
  <si>
    <t xml:space="preserve">
国土地理院発行
○○○㈱発行
△△△㈱発行
</t>
  </si>
  <si>
    <t>昭和4*年</t>
  </si>
  <si>
    <t>対象地は、１９５＊年（昭和３＊年）と同様であった。</t>
  </si>
  <si>
    <t>土地登記簿
住宅地図</t>
  </si>
  <si>
    <t>196*
196*</t>
  </si>
  <si>
    <t>昭和4*年
昭和4*年</t>
  </si>
  <si>
    <t xml:space="preserve">
△△△㈱発行</t>
  </si>
  <si>
    <t>昭和5*年</t>
  </si>
  <si>
    <t>対象地は、１９６＊年（昭和４＊年）とほぼ同様であるが、一部事業場が拡張され、建物も一部改築及び増築されている。</t>
  </si>
  <si>
    <t>197*</t>
  </si>
  <si>
    <t>△△△㈱発行</t>
  </si>
  <si>
    <t>昭和6*年</t>
  </si>
  <si>
    <t>昭和○○年○月に○○商事㈱の所有となり、「○○製作所」となった。○○工程において、「鉛及びその化合物」が使用されていた。</t>
  </si>
  <si>
    <t>土地登記簿
住宅地図
特定施設設置届出書類
事業者等からのヒアリング</t>
  </si>
  <si>
    <t xml:space="preserve">198*
198*
</t>
  </si>
  <si>
    <t xml:space="preserve">昭和6*年
昭和6*年
</t>
  </si>
  <si>
    <t>平成*年</t>
    <rPh sb="0" eb="2">
      <t>ヘイセイ</t>
    </rPh>
    <rPh sb="3" eb="4">
      <t>ネン</t>
    </rPh>
    <phoneticPr fontId="3"/>
  </si>
  <si>
    <t>対象地は、１９８＊年（昭和６＊年）と同様であった。</t>
  </si>
  <si>
    <t>199*</t>
  </si>
  <si>
    <t>平成1*年</t>
    <rPh sb="0" eb="2">
      <t>ヘイセイ</t>
    </rPh>
    <rPh sb="4" eb="5">
      <t>ネン</t>
    </rPh>
    <phoneticPr fontId="3"/>
  </si>
  <si>
    <t>対象地は、１９９＊年（平成＊年）と同様であった。</t>
  </si>
  <si>
    <t>航空写真
住宅地図</t>
  </si>
  <si>
    <t>200*
200*</t>
  </si>
  <si>
    <t>平成1*年
平成1*年</t>
  </si>
  <si>
    <t>○○○㈱発行
△△△㈱発行</t>
  </si>
  <si>
    <t>平成2*年</t>
    <rPh sb="0" eb="2">
      <t>ヘイセイ</t>
    </rPh>
    <rPh sb="4" eb="5">
      <t>ネン</t>
    </rPh>
    <phoneticPr fontId="3"/>
  </si>
  <si>
    <t>対象地は、２００＊年（平成１＊年）と同様であった。</t>
  </si>
  <si>
    <t>201*
201*</t>
  </si>
  <si>
    <t>平成2*年
平成2*年</t>
  </si>
  <si>
    <t>令和*年</t>
    <rPh sb="0" eb="2">
      <t>レイワ</t>
    </rPh>
    <rPh sb="3" eb="4">
      <t>ネン</t>
    </rPh>
    <phoneticPr fontId="3"/>
  </si>
  <si>
    <t>令和○○年○月に「○○製作所」が操業を廃止した。</t>
  </si>
  <si>
    <t>航空写真
住宅地図
特定施設使用廃止届出書
現況写真</t>
  </si>
  <si>
    <t xml:space="preserve">202*
202*
</t>
  </si>
  <si>
    <t xml:space="preserve">令和*年
令和*年
</t>
  </si>
  <si>
    <t xml:space="preserve">○○○㈱発行
△△△㈱発行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</si>
</sst>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font>
      <sz val="11"/>
      <color theme="1"/>
      <name val="游ゴシック"/>
      <family val="2"/>
      <charset val="128"/>
      <scheme val="minor"/>
    </font>
    <font>
      <sz val="11"/>
      <color theme="1"/>
      <name val="游ゴシック"/>
      <family val="2"/>
      <charset val="128"/>
      <scheme val="minor"/>
    </font>
    <font>
      <sz val="10.5"/>
      <color theme="1"/>
      <name val="ＭＳ 明朝"/>
      <family val="1"/>
      <charset val="128"/>
    </font>
    <font>
      <sz val="6"/>
      <name val="游ゴシック"/>
      <family val="2"/>
      <charset val="128"/>
      <scheme val="minor"/>
    </font>
    <font>
      <b/>
      <sz val="10.5"/>
      <color theme="1"/>
      <name val="ＭＳ 明朝"/>
      <family val="1"/>
      <charset val="128"/>
    </font>
    <font>
      <b/>
      <sz val="10.5"/>
      <color theme="1"/>
      <name val="Meiryo UI"/>
      <family val="3"/>
      <charset val="128"/>
    </font>
    <font>
      <sz val="10.5"/>
      <color theme="1"/>
      <name val="Meiryo UI"/>
      <family val="3"/>
      <charset val="128"/>
    </font>
    <font>
      <b/>
      <sz val="10.5"/>
      <color rgb="FFC00000"/>
      <name val="Meiryo UI"/>
      <family val="3"/>
      <charset val="128"/>
    </font>
    <font>
      <sz val="10.5"/>
      <name val="ＭＳ 明朝"/>
      <family val="1"/>
      <charset val="128"/>
    </font>
    <font>
      <sz val="10.5"/>
      <color rgb="FFC00000"/>
      <name val="ＭＳ 明朝"/>
      <family val="1"/>
      <charset val="128"/>
    </font>
    <font>
      <sz val="9"/>
      <color indexed="81"/>
      <name val="MS P ゴシック"/>
      <family val="3"/>
      <charset val="128"/>
    </font>
    <font>
      <b/>
      <sz val="11"/>
      <color theme="1"/>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7" xfId="0" applyFont="1" applyBorder="1" applyAlignment="1">
      <alignment vertical="center" wrapText="1"/>
    </xf>
    <xf numFmtId="0" fontId="4" fillId="0" borderId="0" xfId="0" applyFont="1">
      <alignmen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176" fontId="2" fillId="0" borderId="0" xfId="0" applyNumberFormat="1" applyFont="1">
      <alignment vertical="center"/>
    </xf>
    <xf numFmtId="0" fontId="5" fillId="0" borderId="0" xfId="0" applyFont="1" applyAlignment="1">
      <alignment horizontal="center" vertical="center"/>
    </xf>
    <xf numFmtId="0" fontId="5" fillId="0" borderId="0" xfId="0" applyFont="1">
      <alignment vertical="center"/>
    </xf>
    <xf numFmtId="0" fontId="7" fillId="0" borderId="0" xfId="0" applyFont="1">
      <alignment vertical="center"/>
    </xf>
    <xf numFmtId="0" fontId="6" fillId="0" borderId="0" xfId="0" applyFont="1" applyAlignment="1">
      <alignment vertical="center"/>
    </xf>
    <xf numFmtId="0" fontId="2" fillId="0" borderId="6" xfId="0" applyFont="1" applyBorder="1" applyAlignment="1">
      <alignment horizontal="center" vertical="center" wrapText="1"/>
    </xf>
    <xf numFmtId="0" fontId="8" fillId="0" borderId="2" xfId="0" applyFont="1" applyBorder="1" applyAlignment="1">
      <alignment vertical="center"/>
    </xf>
    <xf numFmtId="0" fontId="0" fillId="0" borderId="0" xfId="0" applyAlignment="1">
      <alignment vertical="center"/>
    </xf>
    <xf numFmtId="0" fontId="9"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2" fillId="0" borderId="2" xfId="0" applyFont="1" applyBorder="1" applyAlignment="1">
      <alignment vertical="center"/>
    </xf>
    <xf numFmtId="0" fontId="2"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shrinkToFit="1"/>
    </xf>
    <xf numFmtId="0" fontId="2" fillId="0" borderId="0" xfId="0" applyFont="1" applyAlignment="1">
      <alignment vertical="center" shrinkToFit="1"/>
    </xf>
    <xf numFmtId="0" fontId="5" fillId="0" borderId="0" xfId="0" applyFont="1" applyFill="1" applyAlignment="1">
      <alignment vertical="center" shrinkToFit="1"/>
    </xf>
    <xf numFmtId="0" fontId="5" fillId="0" borderId="0" xfId="0" applyFont="1" applyAlignment="1">
      <alignment vertical="center" shrinkToFit="1"/>
    </xf>
    <xf numFmtId="0" fontId="4" fillId="0" borderId="0" xfId="0" applyFont="1" applyAlignment="1">
      <alignment vertical="center" shrinkToFit="1"/>
    </xf>
    <xf numFmtId="0" fontId="2" fillId="0" borderId="14" xfId="0" applyFont="1" applyBorder="1" applyAlignment="1">
      <alignment horizontal="center" vertical="center" wrapText="1"/>
    </xf>
    <xf numFmtId="0" fontId="2" fillId="4" borderId="15" xfId="0" applyNumberFormat="1" applyFont="1" applyFill="1" applyBorder="1" applyAlignment="1" applyProtection="1">
      <alignment horizontal="center" vertical="center" wrapText="1"/>
      <protection locked="0"/>
    </xf>
    <xf numFmtId="0" fontId="2" fillId="4" borderId="16"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5" borderId="12" xfId="0" applyFont="1" applyFill="1" applyBorder="1" applyAlignment="1" applyProtection="1">
      <alignment horizontal="left" vertical="center"/>
      <protection locked="0"/>
    </xf>
    <xf numFmtId="0" fontId="2" fillId="5" borderId="17" xfId="0" applyNumberFormat="1" applyFont="1" applyFill="1" applyBorder="1" applyAlignment="1" applyProtection="1">
      <alignment horizontal="center" vertical="center" wrapText="1"/>
      <protection locked="0"/>
    </xf>
    <xf numFmtId="0" fontId="2" fillId="5" borderId="17" xfId="0" applyFont="1" applyFill="1" applyBorder="1" applyAlignment="1" applyProtection="1">
      <alignment horizontal="justify" vertical="center" wrapText="1"/>
      <protection locked="0"/>
    </xf>
    <xf numFmtId="0" fontId="2" fillId="5" borderId="17" xfId="1" applyNumberFormat="1" applyFont="1" applyFill="1" applyBorder="1" applyAlignment="1" applyProtection="1">
      <alignment horizontal="left" vertical="center" wrapText="1"/>
      <protection locked="0"/>
    </xf>
    <xf numFmtId="40" fontId="2" fillId="5" borderId="17" xfId="1" applyNumberFormat="1" applyFont="1" applyFill="1" applyBorder="1" applyAlignment="1" applyProtection="1">
      <alignment vertical="center" wrapText="1"/>
      <protection locked="0"/>
    </xf>
    <xf numFmtId="40" fontId="2" fillId="5" borderId="13" xfId="1" applyNumberFormat="1" applyFont="1" applyFill="1" applyBorder="1" applyAlignment="1" applyProtection="1">
      <alignment vertical="center" wrapText="1"/>
      <protection locked="0"/>
    </xf>
    <xf numFmtId="0" fontId="2" fillId="0" borderId="6" xfId="0" applyFont="1" applyBorder="1" applyAlignment="1">
      <alignment horizontal="center" vertical="center" wrapText="1"/>
    </xf>
    <xf numFmtId="0" fontId="11" fillId="0" borderId="0" xfId="0" applyFont="1">
      <alignment vertical="center"/>
    </xf>
    <xf numFmtId="0" fontId="11" fillId="0" borderId="0" xfId="0" applyFont="1" applyAlignment="1">
      <alignment vertical="center"/>
    </xf>
    <xf numFmtId="0" fontId="2" fillId="2" borderId="15" xfId="0" applyNumberFormat="1" applyFont="1" applyFill="1" applyBorder="1" applyAlignment="1" applyProtection="1">
      <alignment horizontal="center" vertical="top" wrapText="1"/>
      <protection locked="0"/>
    </xf>
    <xf numFmtId="0" fontId="2" fillId="2" borderId="16" xfId="0" applyNumberFormat="1" applyFont="1" applyFill="1" applyBorder="1" applyAlignment="1" applyProtection="1">
      <alignment horizontal="center" vertical="top" wrapText="1"/>
      <protection locked="0"/>
    </xf>
    <xf numFmtId="14" fontId="2" fillId="2" borderId="6" xfId="0" applyNumberFormat="1" applyFont="1" applyFill="1" applyBorder="1" applyAlignment="1" applyProtection="1">
      <alignment vertical="top" wrapText="1"/>
      <protection locked="0"/>
    </xf>
    <xf numFmtId="14" fontId="2" fillId="3" borderId="6" xfId="0" applyNumberFormat="1" applyFont="1" applyFill="1" applyBorder="1" applyAlignment="1" applyProtection="1">
      <alignment vertical="top" wrapText="1"/>
      <protection locked="0"/>
    </xf>
    <xf numFmtId="0" fontId="2" fillId="2" borderId="6" xfId="1" applyNumberFormat="1" applyFont="1" applyFill="1" applyBorder="1" applyAlignment="1" applyProtection="1">
      <alignment horizontal="left" vertical="top" wrapText="1"/>
      <protection locked="0"/>
    </xf>
    <xf numFmtId="0" fontId="2" fillId="2" borderId="6" xfId="0" applyFont="1" applyFill="1" applyBorder="1" applyAlignment="1" applyProtection="1">
      <alignment vertical="top" wrapText="1"/>
      <protection locked="0"/>
    </xf>
    <xf numFmtId="0" fontId="2" fillId="3" borderId="15" xfId="0" applyNumberFormat="1" applyFont="1" applyFill="1" applyBorder="1" applyAlignment="1" applyProtection="1">
      <alignment horizontal="center" vertical="top" wrapText="1"/>
      <protection locked="0"/>
    </xf>
    <xf numFmtId="0" fontId="2" fillId="3" borderId="16" xfId="0" applyNumberFormat="1" applyFont="1" applyFill="1" applyBorder="1" applyAlignment="1" applyProtection="1">
      <alignment horizontal="center" vertical="top" wrapText="1"/>
      <protection locked="0"/>
    </xf>
    <xf numFmtId="40" fontId="2" fillId="3" borderId="6" xfId="1" applyNumberFormat="1" applyFont="1" applyFill="1" applyBorder="1" applyAlignment="1" applyProtection="1">
      <alignment vertical="top" wrapText="1"/>
      <protection locked="0"/>
    </xf>
    <xf numFmtId="14" fontId="2" fillId="3" borderId="6" xfId="0" applyNumberFormat="1" applyFont="1" applyFill="1" applyBorder="1" applyAlignment="1" applyProtection="1">
      <alignment horizontal="justify" vertical="top" wrapText="1"/>
      <protection locked="0"/>
    </xf>
    <xf numFmtId="0" fontId="2" fillId="3" borderId="6" xfId="1" applyNumberFormat="1" applyFont="1" applyFill="1" applyBorder="1" applyAlignment="1" applyProtection="1">
      <alignment horizontal="left" vertical="top" wrapText="1"/>
      <protection locked="0"/>
    </xf>
    <xf numFmtId="0" fontId="2" fillId="3" borderId="6" xfId="0" applyFont="1" applyFill="1" applyBorder="1" applyAlignment="1" applyProtection="1">
      <alignment horizontal="justify" vertical="top" wrapText="1"/>
      <protection locked="0"/>
    </xf>
    <xf numFmtId="0" fontId="6" fillId="0" borderId="0" xfId="0" applyFont="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4" xfId="0" applyFont="1" applyBorder="1" applyAlignment="1">
      <alignment horizontal="center" vertical="center" wrapText="1"/>
    </xf>
    <xf numFmtId="14" fontId="2" fillId="0" borderId="12" xfId="0" applyNumberFormat="1" applyFont="1" applyFill="1" applyBorder="1" applyAlignment="1" applyProtection="1">
      <alignment horizontal="center" vertical="center" wrapText="1"/>
      <protection locked="0"/>
    </xf>
    <xf numFmtId="14" fontId="2" fillId="0" borderId="13" xfId="0" applyNumberFormat="1"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vertical="center" wrapText="1"/>
      <protection locked="0"/>
    </xf>
    <xf numFmtId="14" fontId="2" fillId="4" borderId="2" xfId="0" applyNumberFormat="1" applyFont="1" applyFill="1" applyBorder="1" applyAlignment="1" applyProtection="1">
      <alignment vertical="center" wrapText="1"/>
      <protection locked="0"/>
    </xf>
    <xf numFmtId="14" fontId="2" fillId="4" borderId="3" xfId="0" applyNumberFormat="1" applyFont="1" applyFill="1" applyBorder="1" applyAlignment="1" applyProtection="1">
      <alignment vertical="center" wrapText="1"/>
      <protection locked="0"/>
    </xf>
    <xf numFmtId="14" fontId="2" fillId="4" borderId="4" xfId="0" applyNumberFormat="1" applyFont="1" applyFill="1" applyBorder="1" applyAlignment="1" applyProtection="1">
      <alignment vertical="center" wrapText="1"/>
      <protection locked="0"/>
    </xf>
    <xf numFmtId="14" fontId="2" fillId="4" borderId="0" xfId="0" applyNumberFormat="1" applyFont="1" applyFill="1" applyBorder="1" applyAlignment="1" applyProtection="1">
      <alignment vertical="center" wrapText="1"/>
      <protection locked="0"/>
    </xf>
    <xf numFmtId="14" fontId="2" fillId="4" borderId="7" xfId="0" applyNumberFormat="1" applyFont="1" applyFill="1" applyBorder="1" applyAlignment="1" applyProtection="1">
      <alignment vertical="center" wrapText="1"/>
      <protection locked="0"/>
    </xf>
    <xf numFmtId="14" fontId="2" fillId="4" borderId="8" xfId="0" applyNumberFormat="1" applyFont="1" applyFill="1" applyBorder="1" applyAlignment="1" applyProtection="1">
      <alignment vertical="center" wrapText="1"/>
      <protection locked="0"/>
    </xf>
    <xf numFmtId="14" fontId="2" fillId="4" borderId="9" xfId="0" applyNumberFormat="1" applyFont="1" applyFill="1" applyBorder="1" applyAlignment="1" applyProtection="1">
      <alignment vertical="center" wrapText="1"/>
      <protection locked="0"/>
    </xf>
    <xf numFmtId="14" fontId="2" fillId="4" borderId="10" xfId="0" applyNumberFormat="1" applyFont="1" applyFill="1" applyBorder="1" applyAlignment="1" applyProtection="1">
      <alignment vertical="center" wrapText="1"/>
      <protection locked="0"/>
    </xf>
    <xf numFmtId="0" fontId="5" fillId="0" borderId="0" xfId="0" applyFont="1" applyAlignment="1">
      <alignment horizontal="center" vertical="center"/>
    </xf>
  </cellXfs>
  <cellStyles count="2">
    <cellStyle name="桁区切り" xfId="1" builtinId="6"/>
    <cellStyle name="標準" xfId="0" builtinId="0"/>
  </cellStyles>
  <dxfs count="6">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theme="7" tint="-0.499984740745262"/>
      </font>
      <fill>
        <patternFill>
          <bgColor theme="7" tint="0.59996337778862885"/>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18E28-700F-4205-AA43-0E3DD3D1A27C}">
  <sheetPr>
    <pageSetUpPr fitToPage="1"/>
  </sheetPr>
  <dimension ref="B1:AA28"/>
  <sheetViews>
    <sheetView showGridLines="0" tabSelected="1" zoomScaleNormal="100" zoomScaleSheetLayoutView="100" workbookViewId="0"/>
  </sheetViews>
  <sheetFormatPr defaultColWidth="9" defaultRowHeight="13.2" outlineLevelRow="1" outlineLevelCol="1"/>
  <cols>
    <col min="1" max="2" width="2.59765625" style="2" customWidth="1"/>
    <col min="3" max="3" width="6.69921875" style="2" customWidth="1"/>
    <col min="4" max="4" width="6.69921875" style="2" bestFit="1" customWidth="1"/>
    <col min="5" max="5" width="8.69921875" style="2" customWidth="1"/>
    <col min="6" max="6" width="35.59765625" style="2" customWidth="1"/>
    <col min="7" max="7" width="35.59765625" style="2" hidden="1" customWidth="1" outlineLevel="1"/>
    <col min="8" max="8" width="30.19921875" style="2" customWidth="1" collapsed="1"/>
    <col min="9" max="9" width="22.59765625" style="2" customWidth="1"/>
    <col min="10" max="10" width="6.69921875" style="2" customWidth="1"/>
    <col min="11" max="11" width="8.69921875" style="2" customWidth="1"/>
    <col min="12" max="12" width="20" style="2" customWidth="1"/>
    <col min="13" max="14" width="2.59765625" style="2" customWidth="1"/>
    <col min="15" max="15" width="2.796875" style="2" customWidth="1"/>
    <col min="16" max="16" width="8.59765625" style="2" hidden="1" customWidth="1"/>
    <col min="17" max="17" width="13.296875" style="8" customWidth="1"/>
    <col min="18" max="18" width="30.59765625" style="29" customWidth="1"/>
    <col min="19" max="19" width="139.59765625" style="2" customWidth="1"/>
    <col min="20" max="20" width="9" style="2"/>
    <col min="21" max="21" width="0" style="2" hidden="1" customWidth="1"/>
    <col min="22" max="22" width="22.8984375" style="2" hidden="1" customWidth="1"/>
    <col min="23" max="26" width="0" style="2" hidden="1" customWidth="1"/>
    <col min="27" max="16384" width="9" style="2"/>
  </cols>
  <sheetData>
    <row r="1" spans="2:27" ht="18">
      <c r="B1" s="1" t="s">
        <v>50</v>
      </c>
      <c r="C1" s="1"/>
      <c r="H1" s="20"/>
      <c r="K1" s="12"/>
      <c r="Q1" s="82" t="s">
        <v>0</v>
      </c>
      <c r="R1" s="82"/>
      <c r="S1" s="59"/>
      <c r="U1" s="45" t="s">
        <v>61</v>
      </c>
    </row>
    <row r="2" spans="2:27" ht="15" customHeight="1">
      <c r="B2" s="3"/>
      <c r="C2" s="23" t="s">
        <v>39</v>
      </c>
      <c r="D2" s="18"/>
      <c r="E2" s="4"/>
      <c r="F2" s="4"/>
      <c r="G2" s="4"/>
      <c r="H2" s="4"/>
      <c r="I2" s="4"/>
      <c r="J2" s="4"/>
      <c r="K2" s="4"/>
      <c r="L2" s="4"/>
      <c r="M2" s="5"/>
      <c r="Q2" s="13" t="s">
        <v>1</v>
      </c>
      <c r="R2" s="28" t="s">
        <v>2</v>
      </c>
      <c r="S2" s="59"/>
      <c r="U2" s="45" t="s">
        <v>6</v>
      </c>
      <c r="V2" s="46" t="s">
        <v>18</v>
      </c>
      <c r="W2" s="45" t="s">
        <v>11</v>
      </c>
      <c r="X2" s="45" t="s">
        <v>37</v>
      </c>
      <c r="Y2" s="45" t="s">
        <v>12</v>
      </c>
      <c r="Z2" s="45" t="s">
        <v>24</v>
      </c>
      <c r="AA2" s="45"/>
    </row>
    <row r="3" spans="2:27" ht="15" customHeight="1">
      <c r="B3" s="6"/>
      <c r="C3" s="24" t="s">
        <v>40</v>
      </c>
      <c r="D3" s="25"/>
      <c r="E3" s="26"/>
      <c r="F3" s="26"/>
      <c r="G3" s="26"/>
      <c r="H3" s="26"/>
      <c r="I3" s="26"/>
      <c r="J3" s="26"/>
      <c r="K3" s="26"/>
      <c r="L3" s="26"/>
      <c r="M3" s="7"/>
      <c r="Q3" s="21"/>
      <c r="R3" s="28"/>
      <c r="S3" s="22"/>
      <c r="U3" t="s">
        <v>7</v>
      </c>
      <c r="V3" s="19" t="s">
        <v>20</v>
      </c>
      <c r="W3" t="s">
        <v>21</v>
      </c>
      <c r="X3" t="s">
        <v>38</v>
      </c>
      <c r="Y3" t="s">
        <v>22</v>
      </c>
      <c r="Z3" t="s">
        <v>25</v>
      </c>
      <c r="AA3"/>
    </row>
    <row r="4" spans="2:27" ht="15" customHeight="1">
      <c r="B4" s="6"/>
      <c r="C4" s="2" t="s">
        <v>46</v>
      </c>
      <c r="D4" s="27"/>
      <c r="E4" s="27"/>
      <c r="F4" s="27"/>
      <c r="G4" s="27"/>
      <c r="H4" s="27"/>
      <c r="I4" s="27"/>
      <c r="J4" s="27"/>
      <c r="K4" s="27"/>
      <c r="L4" s="27"/>
      <c r="M4" s="7"/>
      <c r="O4" s="27"/>
      <c r="P4" s="27"/>
      <c r="Q4" s="27"/>
      <c r="U4" t="s">
        <v>8</v>
      </c>
      <c r="V4" s="19" t="s">
        <v>19</v>
      </c>
      <c r="W4"/>
      <c r="X4"/>
      <c r="Y4" t="s">
        <v>23</v>
      </c>
      <c r="Z4" t="s">
        <v>26</v>
      </c>
      <c r="AA4"/>
    </row>
    <row r="5" spans="2:27" ht="15" customHeight="1">
      <c r="B5" s="6"/>
      <c r="C5" s="67" t="s">
        <v>34</v>
      </c>
      <c r="D5" s="60" t="s">
        <v>10</v>
      </c>
      <c r="E5" s="61"/>
      <c r="F5" s="69" t="s">
        <v>16</v>
      </c>
      <c r="G5" s="69" t="s">
        <v>36</v>
      </c>
      <c r="H5" s="69" t="s">
        <v>45</v>
      </c>
      <c r="I5" s="66" t="s">
        <v>13</v>
      </c>
      <c r="J5" s="66"/>
      <c r="K5" s="66"/>
      <c r="L5" s="61"/>
      <c r="M5" s="7"/>
      <c r="Q5" s="14"/>
      <c r="R5" s="30"/>
      <c r="S5" s="16"/>
      <c r="U5" t="s">
        <v>9</v>
      </c>
      <c r="V5" s="19"/>
      <c r="W5"/>
      <c r="X5"/>
      <c r="Y5" t="s">
        <v>44</v>
      </c>
      <c r="Z5" t="s">
        <v>27</v>
      </c>
      <c r="AA5"/>
    </row>
    <row r="6" spans="2:27" ht="18">
      <c r="B6" s="6"/>
      <c r="C6" s="68"/>
      <c r="D6" s="62"/>
      <c r="E6" s="63"/>
      <c r="F6" s="69"/>
      <c r="G6" s="69"/>
      <c r="H6" s="69"/>
      <c r="I6" s="61" t="s">
        <v>14</v>
      </c>
      <c r="J6" s="64" t="s">
        <v>10</v>
      </c>
      <c r="K6" s="65"/>
      <c r="L6" s="67" t="s">
        <v>15</v>
      </c>
      <c r="M6" s="7"/>
      <c r="Q6" s="14"/>
      <c r="R6" s="31"/>
      <c r="S6" s="16"/>
      <c r="U6"/>
      <c r="V6" s="19"/>
      <c r="W6"/>
      <c r="X6"/>
      <c r="Y6"/>
      <c r="Z6" t="s">
        <v>28</v>
      </c>
      <c r="AA6"/>
    </row>
    <row r="7" spans="2:27" ht="18">
      <c r="B7" s="6"/>
      <c r="C7" s="33"/>
      <c r="D7" s="36" t="s">
        <v>47</v>
      </c>
      <c r="E7" s="37" t="s">
        <v>48</v>
      </c>
      <c r="F7" s="69"/>
      <c r="G7" s="69"/>
      <c r="H7" s="69"/>
      <c r="I7" s="63"/>
      <c r="J7" s="36" t="s">
        <v>47</v>
      </c>
      <c r="K7" s="37" t="s">
        <v>48</v>
      </c>
      <c r="L7" s="68"/>
      <c r="M7" s="7"/>
      <c r="Q7" s="14"/>
      <c r="R7" s="31"/>
      <c r="S7" s="16"/>
      <c r="U7"/>
      <c r="V7" s="19"/>
      <c r="W7"/>
      <c r="X7"/>
      <c r="Y7"/>
      <c r="Z7" t="s">
        <v>43</v>
      </c>
      <c r="AA7"/>
    </row>
    <row r="8" spans="2:27" ht="18" hidden="1" outlineLevel="1">
      <c r="B8" s="6"/>
      <c r="C8" s="67" t="s">
        <v>35</v>
      </c>
      <c r="D8" s="34"/>
      <c r="E8" s="35"/>
      <c r="F8" s="73"/>
      <c r="G8" s="74"/>
      <c r="H8" s="74"/>
      <c r="I8" s="74"/>
      <c r="J8" s="74"/>
      <c r="K8" s="74"/>
      <c r="L8" s="75"/>
      <c r="M8" s="7"/>
      <c r="Q8" s="14" t="s">
        <v>5</v>
      </c>
      <c r="R8" s="31" t="str">
        <f>IF(COUNTA(D8,E8,D10,E10,F8)=0,"未入力",IF(COUNTA(D8,E8,D10,E10,F8)&lt;5,"一部未入力","すべて入力"))</f>
        <v>未入力</v>
      </c>
      <c r="S8" s="2" t="s">
        <v>42</v>
      </c>
      <c r="U8"/>
      <c r="V8" s="19"/>
      <c r="W8"/>
      <c r="X8"/>
      <c r="Y8"/>
      <c r="Z8" t="s">
        <v>29</v>
      </c>
      <c r="AA8"/>
    </row>
    <row r="9" spans="2:27" ht="18" hidden="1" outlineLevel="1">
      <c r="B9" s="6"/>
      <c r="C9" s="70"/>
      <c r="D9" s="71" t="s">
        <v>17</v>
      </c>
      <c r="E9" s="72"/>
      <c r="F9" s="76"/>
      <c r="G9" s="77"/>
      <c r="H9" s="77"/>
      <c r="I9" s="77"/>
      <c r="J9" s="77"/>
      <c r="K9" s="77"/>
      <c r="L9" s="78"/>
      <c r="M9" s="7"/>
      <c r="Q9" s="14"/>
      <c r="R9" s="31"/>
      <c r="U9"/>
      <c r="V9" s="19"/>
      <c r="W9"/>
      <c r="X9"/>
      <c r="Y9"/>
      <c r="Z9" t="s">
        <v>32</v>
      </c>
      <c r="AA9"/>
    </row>
    <row r="10" spans="2:27" ht="18" hidden="1" outlineLevel="1">
      <c r="B10" s="6"/>
      <c r="C10" s="68"/>
      <c r="D10" s="34"/>
      <c r="E10" s="35"/>
      <c r="F10" s="79"/>
      <c r="G10" s="80"/>
      <c r="H10" s="80"/>
      <c r="I10" s="80"/>
      <c r="J10" s="80"/>
      <c r="K10" s="80"/>
      <c r="L10" s="81"/>
      <c r="M10" s="7"/>
      <c r="Q10" s="14"/>
      <c r="R10" s="31"/>
      <c r="U10"/>
      <c r="V10" s="19"/>
      <c r="W10"/>
      <c r="X10"/>
      <c r="Y10"/>
      <c r="Z10" t="s">
        <v>33</v>
      </c>
      <c r="AA10"/>
    </row>
    <row r="11" spans="2:27" ht="26.4" collapsed="1">
      <c r="B11" s="6"/>
      <c r="C11" s="17">
        <f>ROW()-10</f>
        <v>1</v>
      </c>
      <c r="D11" s="47">
        <v>1930</v>
      </c>
      <c r="E11" s="48" t="s">
        <v>62</v>
      </c>
      <c r="F11" s="49" t="s">
        <v>63</v>
      </c>
      <c r="G11" s="50"/>
      <c r="H11" s="51" t="s">
        <v>64</v>
      </c>
      <c r="I11" s="52" t="s">
        <v>65</v>
      </c>
      <c r="J11" s="53" t="s">
        <v>66</v>
      </c>
      <c r="K11" s="54" t="s">
        <v>67</v>
      </c>
      <c r="L11" s="55" t="s">
        <v>68</v>
      </c>
      <c r="M11" s="7"/>
      <c r="P11" s="2" t="str">
        <f>IF(COUNTIF(I11,"*航空写真*")+COUNTIF(I11,"*住宅地図*")+COUNTIF(I11,"*地形図*")&gt;0,"入力必須","入力不要")</f>
        <v>入力必須</v>
      </c>
      <c r="Q11" s="15" t="s">
        <v>4</v>
      </c>
      <c r="R11" s="31" t="str">
        <f>IF(COUNTA(D11:F11,H11:I11)=5,IF(AND(P11="入力必須",OR(J11="",K11="",L11="")),"（エラー）年代又は出展が未入力","（正常）入力済み"),IF(COUNTA(D11:F11,H11:I11)=0,"（エラー）未入力","（エラー）一部未入力"))</f>
        <v>（正常）入力済み</v>
      </c>
      <c r="S11" s="2" t="s">
        <v>52</v>
      </c>
      <c r="U11"/>
      <c r="V11" s="19"/>
      <c r="W11"/>
      <c r="X11"/>
      <c r="Y11"/>
      <c r="Z11" t="s">
        <v>30</v>
      </c>
      <c r="AA11"/>
    </row>
    <row r="12" spans="2:27" ht="39.6">
      <c r="B12" s="6"/>
      <c r="C12" s="44">
        <f t="shared" ref="C12:C25" si="0">ROW()-10</f>
        <v>2</v>
      </c>
      <c r="D12" s="53">
        <v>1940</v>
      </c>
      <c r="E12" s="54" t="s">
        <v>69</v>
      </c>
      <c r="F12" s="56" t="s">
        <v>70</v>
      </c>
      <c r="G12" s="56"/>
      <c r="H12" s="57" t="s">
        <v>64</v>
      </c>
      <c r="I12" s="55" t="s">
        <v>71</v>
      </c>
      <c r="J12" s="53" t="s">
        <v>72</v>
      </c>
      <c r="K12" s="54" t="s">
        <v>73</v>
      </c>
      <c r="L12" s="55" t="s">
        <v>74</v>
      </c>
      <c r="M12" s="7"/>
      <c r="P12" s="2" t="str">
        <f>IF(COUNTIF(I12,"*航空写真*")+COUNTIF(I12,"*住宅地図*")+COUNTIF(I12,"*地形図*")&gt;0,"入力必須","入力不要")</f>
        <v>入力必須</v>
      </c>
      <c r="Q12" s="14" t="s">
        <v>41</v>
      </c>
      <c r="R12" s="31" t="str">
        <f>IF(COUNTA(D12:F12,H12:I12)=5,IF(D12-D11&gt;=20,"（エラー）一つ上の年代から20年以上経過",IF(AND(P12="入力必須",OR(J12="",K12="",L12="")),"（エラー）年代又は出展が未入力","（正常）入力済み")),IF(COUNTA(D12:F12,H12:I12)=0,"（複数入力）未入力","（エラー）一部未入力"))</f>
        <v>（正常）入力済み</v>
      </c>
      <c r="S12" s="2" t="s">
        <v>53</v>
      </c>
      <c r="U12"/>
      <c r="V12" s="19"/>
      <c r="W12"/>
      <c r="X12"/>
      <c r="Y12"/>
      <c r="Z12" t="s">
        <v>31</v>
      </c>
      <c r="AA12"/>
    </row>
    <row r="13" spans="2:27" ht="66">
      <c r="B13" s="6"/>
      <c r="C13" s="44">
        <f t="shared" si="0"/>
        <v>3</v>
      </c>
      <c r="D13" s="53">
        <v>1950</v>
      </c>
      <c r="E13" s="54" t="s">
        <v>75</v>
      </c>
      <c r="F13" s="56" t="s">
        <v>76</v>
      </c>
      <c r="G13" s="56"/>
      <c r="H13" s="57" t="s">
        <v>77</v>
      </c>
      <c r="I13" s="55" t="s">
        <v>78</v>
      </c>
      <c r="J13" s="53" t="s">
        <v>79</v>
      </c>
      <c r="K13" s="54" t="s">
        <v>80</v>
      </c>
      <c r="L13" s="55" t="s">
        <v>81</v>
      </c>
      <c r="M13" s="7"/>
      <c r="P13" s="2" t="str">
        <f>IF(COUNTIF(I13,"*航空写真*")+COUNTIF(I13,"*住宅地図*")+COUNTIF(I13,"*地形図*")&gt;0,"入力必須","入力不要")</f>
        <v>入力必須</v>
      </c>
      <c r="Q13" s="14" t="s">
        <v>41</v>
      </c>
      <c r="R13" s="31" t="str">
        <f t="shared" ref="R13:R25" si="1">IF(COUNTA(D13:F13,H13:I13)=5,IF(D13-D12&gt;=20,"（エラー）一つ上の年代から20年以上経過",IF(AND(P13="入力必須",OR(J13="",K13="",L13="")),"（エラー）年代又は出展が未入力","（正常）入力済み")),IF(COUNTA(D13:F13,H13:I13)=0,"（複数入力）未入力","（エラー）一部未入力"))</f>
        <v>（正常）入力済み</v>
      </c>
      <c r="S13" s="2" t="s">
        <v>54</v>
      </c>
      <c r="U13"/>
      <c r="V13" s="19"/>
      <c r="W13"/>
      <c r="X13"/>
      <c r="Y13"/>
      <c r="Z13"/>
      <c r="AA13"/>
    </row>
    <row r="14" spans="2:27" ht="26.4">
      <c r="B14" s="6"/>
      <c r="C14" s="44">
        <f t="shared" si="0"/>
        <v>4</v>
      </c>
      <c r="D14" s="53">
        <v>1960</v>
      </c>
      <c r="E14" s="54" t="s">
        <v>82</v>
      </c>
      <c r="F14" s="56" t="s">
        <v>83</v>
      </c>
      <c r="G14" s="56"/>
      <c r="H14" s="57" t="s">
        <v>77</v>
      </c>
      <c r="I14" s="55" t="s">
        <v>84</v>
      </c>
      <c r="J14" s="53" t="s">
        <v>85</v>
      </c>
      <c r="K14" s="54" t="s">
        <v>86</v>
      </c>
      <c r="L14" s="55" t="s">
        <v>87</v>
      </c>
      <c r="M14" s="7"/>
      <c r="P14" s="2" t="str">
        <f>IF(COUNTIF(I14,"*航空写真*")+COUNTIF(I14,"*住宅地図*")+COUNTIF(I14,"*地形図*")&gt;0,"入力必須","入力不要")</f>
        <v>入力必須</v>
      </c>
      <c r="Q14" s="14" t="s">
        <v>41</v>
      </c>
      <c r="R14" s="31" t="str">
        <f t="shared" si="1"/>
        <v>（正常）入力済み</v>
      </c>
      <c r="S14" s="2" t="s">
        <v>55</v>
      </c>
    </row>
    <row r="15" spans="2:27" ht="39.6">
      <c r="B15" s="6"/>
      <c r="C15" s="44">
        <f t="shared" si="0"/>
        <v>5</v>
      </c>
      <c r="D15" s="53">
        <v>1970</v>
      </c>
      <c r="E15" s="54" t="s">
        <v>88</v>
      </c>
      <c r="F15" s="56" t="s">
        <v>89</v>
      </c>
      <c r="G15" s="56"/>
      <c r="H15" s="57" t="s">
        <v>77</v>
      </c>
      <c r="I15" s="55" t="s">
        <v>31</v>
      </c>
      <c r="J15" s="53" t="s">
        <v>90</v>
      </c>
      <c r="K15" s="54" t="s">
        <v>88</v>
      </c>
      <c r="L15" s="55" t="s">
        <v>91</v>
      </c>
      <c r="M15" s="7"/>
      <c r="P15" s="2" t="str">
        <f t="shared" ref="P15:P26" si="2">IF(COUNTIF(I15,"*航空写真*")+COUNTIF(I15,"*住宅地図*")+COUNTIF(I15,"*地形図*")&gt;0,"入力必須","入力不要")</f>
        <v>入力必須</v>
      </c>
      <c r="Q15" s="14" t="s">
        <v>41</v>
      </c>
      <c r="R15" s="31" t="str">
        <f t="shared" si="1"/>
        <v>（正常）入力済み</v>
      </c>
      <c r="S15" s="2" t="s">
        <v>56</v>
      </c>
    </row>
    <row r="16" spans="2:27" ht="52.8">
      <c r="B16" s="6"/>
      <c r="C16" s="44">
        <f t="shared" si="0"/>
        <v>6</v>
      </c>
      <c r="D16" s="53">
        <v>1980</v>
      </c>
      <c r="E16" s="54" t="s">
        <v>92</v>
      </c>
      <c r="F16" s="56" t="s">
        <v>93</v>
      </c>
      <c r="G16" s="56"/>
      <c r="H16" s="57" t="s">
        <v>77</v>
      </c>
      <c r="I16" s="55" t="s">
        <v>94</v>
      </c>
      <c r="J16" s="53" t="s">
        <v>95</v>
      </c>
      <c r="K16" s="54" t="s">
        <v>96</v>
      </c>
      <c r="L16" s="55" t="s">
        <v>87</v>
      </c>
      <c r="M16" s="7"/>
      <c r="P16" s="2" t="str">
        <f t="shared" si="2"/>
        <v>入力必須</v>
      </c>
      <c r="Q16" s="14" t="s">
        <v>41</v>
      </c>
      <c r="R16" s="31" t="str">
        <f t="shared" si="1"/>
        <v>（正常）入力済み</v>
      </c>
      <c r="S16" s="2" t="s">
        <v>51</v>
      </c>
    </row>
    <row r="17" spans="2:19" ht="26.4">
      <c r="B17" s="6"/>
      <c r="C17" s="44">
        <f t="shared" si="0"/>
        <v>7</v>
      </c>
      <c r="D17" s="53">
        <v>1990</v>
      </c>
      <c r="E17" s="54" t="s">
        <v>97</v>
      </c>
      <c r="F17" s="56" t="s">
        <v>98</v>
      </c>
      <c r="G17" s="56"/>
      <c r="H17" s="57" t="s">
        <v>77</v>
      </c>
      <c r="I17" s="55" t="s">
        <v>31</v>
      </c>
      <c r="J17" s="53" t="s">
        <v>99</v>
      </c>
      <c r="K17" s="54" t="s">
        <v>88</v>
      </c>
      <c r="L17" s="55" t="s">
        <v>91</v>
      </c>
      <c r="M17" s="7"/>
      <c r="P17" s="2" t="str">
        <f t="shared" si="2"/>
        <v>入力必須</v>
      </c>
      <c r="Q17" s="14" t="s">
        <v>41</v>
      </c>
      <c r="R17" s="31" t="str">
        <f t="shared" si="1"/>
        <v>（正常）入力済み</v>
      </c>
      <c r="S17" s="2" t="s">
        <v>57</v>
      </c>
    </row>
    <row r="18" spans="2:19" ht="26.4">
      <c r="B18" s="6"/>
      <c r="C18" s="44">
        <f t="shared" si="0"/>
        <v>8</v>
      </c>
      <c r="D18" s="53">
        <v>2000</v>
      </c>
      <c r="E18" s="54" t="s">
        <v>100</v>
      </c>
      <c r="F18" s="56" t="s">
        <v>101</v>
      </c>
      <c r="G18" s="56"/>
      <c r="H18" s="57" t="s">
        <v>77</v>
      </c>
      <c r="I18" s="55" t="s">
        <v>102</v>
      </c>
      <c r="J18" s="53" t="s">
        <v>103</v>
      </c>
      <c r="K18" s="54" t="s">
        <v>104</v>
      </c>
      <c r="L18" s="55" t="s">
        <v>105</v>
      </c>
      <c r="M18" s="7"/>
      <c r="P18" s="2" t="str">
        <f t="shared" si="2"/>
        <v>入力必須</v>
      </c>
      <c r="Q18" s="14" t="s">
        <v>41</v>
      </c>
      <c r="R18" s="31" t="str">
        <f t="shared" si="1"/>
        <v>（正常）入力済み</v>
      </c>
      <c r="S18" s="2" t="s">
        <v>58</v>
      </c>
    </row>
    <row r="19" spans="2:19" ht="26.4">
      <c r="B19" s="6"/>
      <c r="C19" s="44">
        <f t="shared" si="0"/>
        <v>9</v>
      </c>
      <c r="D19" s="53">
        <v>2010</v>
      </c>
      <c r="E19" s="54" t="s">
        <v>106</v>
      </c>
      <c r="F19" s="56" t="s">
        <v>107</v>
      </c>
      <c r="G19" s="56"/>
      <c r="H19" s="57" t="s">
        <v>77</v>
      </c>
      <c r="I19" s="55" t="s">
        <v>102</v>
      </c>
      <c r="J19" s="53" t="s">
        <v>108</v>
      </c>
      <c r="K19" s="54" t="s">
        <v>109</v>
      </c>
      <c r="L19" s="55" t="s">
        <v>105</v>
      </c>
      <c r="M19" s="7"/>
      <c r="P19" s="2" t="str">
        <f t="shared" si="2"/>
        <v>入力必須</v>
      </c>
      <c r="Q19" s="14" t="s">
        <v>41</v>
      </c>
      <c r="R19" s="31" t="str">
        <f t="shared" si="1"/>
        <v>（正常）入力済み</v>
      </c>
      <c r="S19" s="2" t="s">
        <v>59</v>
      </c>
    </row>
    <row r="20" spans="2:19" ht="52.8">
      <c r="B20" s="6"/>
      <c r="C20" s="44">
        <f t="shared" si="0"/>
        <v>10</v>
      </c>
      <c r="D20" s="53">
        <v>2020</v>
      </c>
      <c r="E20" s="54" t="s">
        <v>110</v>
      </c>
      <c r="F20" s="56" t="s">
        <v>111</v>
      </c>
      <c r="G20" s="56"/>
      <c r="H20" s="57" t="s">
        <v>77</v>
      </c>
      <c r="I20" s="55" t="s">
        <v>112</v>
      </c>
      <c r="J20" s="53" t="s">
        <v>113</v>
      </c>
      <c r="K20" s="54" t="s">
        <v>114</v>
      </c>
      <c r="L20" s="55" t="s">
        <v>115</v>
      </c>
      <c r="M20" s="7"/>
      <c r="P20" s="2" t="str">
        <f t="shared" si="2"/>
        <v>入力必須</v>
      </c>
      <c r="Q20" s="14" t="s">
        <v>41</v>
      </c>
      <c r="R20" s="31" t="str">
        <f t="shared" si="1"/>
        <v>（正常）入力済み</v>
      </c>
      <c r="S20" s="2" t="s">
        <v>60</v>
      </c>
    </row>
    <row r="21" spans="2:19" ht="10.050000000000001" customHeight="1">
      <c r="B21" s="6"/>
      <c r="C21" s="44">
        <f t="shared" si="0"/>
        <v>11</v>
      </c>
      <c r="D21" s="53"/>
      <c r="E21" s="54"/>
      <c r="F21" s="56"/>
      <c r="G21" s="56"/>
      <c r="H21" s="57"/>
      <c r="I21" s="55"/>
      <c r="J21" s="53"/>
      <c r="K21" s="54"/>
      <c r="L21" s="55" t="str">
        <f t="shared" ref="L21:L25" si="3">IF(OR(I21="地形図",I21="航空写真"),"国土地理院","")</f>
        <v/>
      </c>
      <c r="M21" s="7"/>
      <c r="P21" s="2" t="str">
        <f t="shared" si="2"/>
        <v>入力不要</v>
      </c>
      <c r="Q21" s="14" t="s">
        <v>41</v>
      </c>
      <c r="R21" s="31" t="str">
        <f t="shared" si="1"/>
        <v>（複数入力）未入力</v>
      </c>
    </row>
    <row r="22" spans="2:19" ht="10.050000000000001" customHeight="1">
      <c r="B22" s="6"/>
      <c r="C22" s="44">
        <f t="shared" si="0"/>
        <v>12</v>
      </c>
      <c r="D22" s="53"/>
      <c r="E22" s="54"/>
      <c r="F22" s="56"/>
      <c r="G22" s="56"/>
      <c r="H22" s="57"/>
      <c r="I22" s="55"/>
      <c r="J22" s="53"/>
      <c r="K22" s="54"/>
      <c r="L22" s="55" t="str">
        <f t="shared" si="3"/>
        <v/>
      </c>
      <c r="M22" s="7"/>
      <c r="P22" s="2" t="str">
        <f t="shared" si="2"/>
        <v>入力不要</v>
      </c>
      <c r="Q22" s="14" t="s">
        <v>41</v>
      </c>
      <c r="R22" s="31" t="str">
        <f t="shared" si="1"/>
        <v>（複数入力）未入力</v>
      </c>
    </row>
    <row r="23" spans="2:19" ht="10.050000000000001" customHeight="1">
      <c r="B23" s="6"/>
      <c r="C23" s="44">
        <f t="shared" si="0"/>
        <v>13</v>
      </c>
      <c r="D23" s="53"/>
      <c r="E23" s="54"/>
      <c r="F23" s="56"/>
      <c r="G23" s="56"/>
      <c r="H23" s="57"/>
      <c r="I23" s="55"/>
      <c r="J23" s="53"/>
      <c r="K23" s="54"/>
      <c r="L23" s="55" t="str">
        <f t="shared" si="3"/>
        <v/>
      </c>
      <c r="M23" s="7"/>
      <c r="P23" s="2" t="str">
        <f t="shared" si="2"/>
        <v>入力不要</v>
      </c>
      <c r="Q23" s="14" t="s">
        <v>41</v>
      </c>
      <c r="R23" s="31" t="str">
        <f t="shared" si="1"/>
        <v>（複数入力）未入力</v>
      </c>
    </row>
    <row r="24" spans="2:19" ht="10.050000000000001" customHeight="1">
      <c r="B24" s="6"/>
      <c r="C24" s="44">
        <f t="shared" si="0"/>
        <v>14</v>
      </c>
      <c r="D24" s="53"/>
      <c r="E24" s="54"/>
      <c r="F24" s="56"/>
      <c r="G24" s="56"/>
      <c r="H24" s="57"/>
      <c r="I24" s="55"/>
      <c r="J24" s="53"/>
      <c r="K24" s="54"/>
      <c r="L24" s="55" t="str">
        <f t="shared" si="3"/>
        <v/>
      </c>
      <c r="M24" s="7"/>
      <c r="P24" s="2" t="str">
        <f t="shared" si="2"/>
        <v>入力不要</v>
      </c>
      <c r="Q24" s="14" t="s">
        <v>41</v>
      </c>
      <c r="R24" s="31" t="str">
        <f t="shared" si="1"/>
        <v>（複数入力）未入力</v>
      </c>
    </row>
    <row r="25" spans="2:19" ht="10.050000000000001" customHeight="1">
      <c r="B25" s="6"/>
      <c r="C25" s="44">
        <f t="shared" si="0"/>
        <v>15</v>
      </c>
      <c r="D25" s="53"/>
      <c r="E25" s="54"/>
      <c r="F25" s="58"/>
      <c r="G25" s="58"/>
      <c r="H25" s="57"/>
      <c r="I25" s="55"/>
      <c r="J25" s="53"/>
      <c r="K25" s="54"/>
      <c r="L25" s="55" t="str">
        <f t="shared" si="3"/>
        <v/>
      </c>
      <c r="M25" s="7"/>
      <c r="P25" s="2" t="str">
        <f t="shared" si="2"/>
        <v>入力不要</v>
      </c>
      <c r="Q25" s="14" t="s">
        <v>41</v>
      </c>
      <c r="R25" s="31" t="str">
        <f t="shared" si="1"/>
        <v>（複数入力）未入力</v>
      </c>
    </row>
    <row r="26" spans="2:19" ht="15">
      <c r="B26" s="6"/>
      <c r="C26" s="38" t="s">
        <v>49</v>
      </c>
      <c r="D26" s="39"/>
      <c r="E26" s="39"/>
      <c r="F26" s="40"/>
      <c r="G26" s="40"/>
      <c r="H26" s="41"/>
      <c r="I26" s="42"/>
      <c r="J26" s="39"/>
      <c r="K26" s="39"/>
      <c r="L26" s="43"/>
      <c r="M26" s="7"/>
      <c r="P26" s="2" t="str">
        <f t="shared" si="2"/>
        <v>入力不要</v>
      </c>
      <c r="Q26" s="14"/>
      <c r="R26" s="31"/>
    </row>
    <row r="27" spans="2:19" ht="5.25" customHeight="1">
      <c r="B27" s="9"/>
      <c r="C27" s="10"/>
      <c r="D27" s="10"/>
      <c r="E27" s="10"/>
      <c r="F27" s="10"/>
      <c r="G27" s="10"/>
      <c r="H27" s="10"/>
      <c r="I27" s="10"/>
      <c r="J27" s="10"/>
      <c r="K27" s="10"/>
      <c r="L27" s="10"/>
      <c r="M27" s="11"/>
      <c r="R27" s="31"/>
    </row>
    <row r="28" spans="2:19">
      <c r="B28" s="1"/>
      <c r="C28" s="2" t="s">
        <v>3</v>
      </c>
      <c r="R28" s="32"/>
    </row>
  </sheetData>
  <mergeCells count="14">
    <mergeCell ref="C5:C6"/>
    <mergeCell ref="C8:C10"/>
    <mergeCell ref="D9:E9"/>
    <mergeCell ref="F8:L10"/>
    <mergeCell ref="Q1:R1"/>
    <mergeCell ref="S1:S2"/>
    <mergeCell ref="D5:E6"/>
    <mergeCell ref="J6:K6"/>
    <mergeCell ref="I5:L5"/>
    <mergeCell ref="L6:L7"/>
    <mergeCell ref="I6:I7"/>
    <mergeCell ref="H5:H7"/>
    <mergeCell ref="G5:G7"/>
    <mergeCell ref="F5:F7"/>
  </mergeCells>
  <phoneticPr fontId="3"/>
  <conditionalFormatting sqref="V4">
    <cfRule type="containsText" dxfId="5" priority="7" operator="containsText" text="（正常）">
      <formula>NOT(ISERROR(SEARCH("（正常）",V4)))</formula>
    </cfRule>
    <cfRule type="containsText" dxfId="4" priority="8" operator="containsText" text="（エラー）">
      <formula>NOT(ISERROR(SEARCH("（エラー）",V4)))</formula>
    </cfRule>
    <cfRule type="containsText" dxfId="3" priority="9" operator="containsText" text="（注意）">
      <formula>NOT(ISERROR(SEARCH("（注意）",V4)))</formula>
    </cfRule>
  </conditionalFormatting>
  <conditionalFormatting sqref="R1:R1048576">
    <cfRule type="containsText" dxfId="2" priority="4" operator="containsText" text="（注意）">
      <formula>NOT(ISERROR(SEARCH("（注意）",R1)))</formula>
    </cfRule>
    <cfRule type="containsText" dxfId="1" priority="5" operator="containsText" text="（正常）">
      <formula>NOT(ISERROR(SEARCH("（正常）",R1)))</formula>
    </cfRule>
    <cfRule type="containsText" dxfId="0" priority="6" operator="containsText" text="（エラー）">
      <formula>NOT(ISERROR(SEARCH("（エラー）",R1)))</formula>
    </cfRule>
  </conditionalFormatting>
  <dataValidations count="5">
    <dataValidation type="list" allowBlank="1" showInputMessage="1" sqref="F8:L10" xr:uid="{1C2F6A4C-30D6-44DA-96AE-A7DC23D83B00}">
      <formula1>$V$3:$V$4</formula1>
    </dataValidation>
    <dataValidation type="list" operator="greaterThanOrEqual" allowBlank="1" showInputMessage="1" showErrorMessage="1" sqref="H11:H26" xr:uid="{066D28A5-55C4-4689-98B0-716FBA37790D}">
      <formula1>$Y$3:$Y$5</formula1>
    </dataValidation>
    <dataValidation type="list" allowBlank="1" showInputMessage="1" sqref="G11:G26" xr:uid="{70C8CF15-99F0-4504-AB49-2B00AC398881}">
      <formula1>$X$3</formula1>
    </dataValidation>
    <dataValidation type="list" allowBlank="1" showInputMessage="1" sqref="I11:I26" xr:uid="{8A90F2C0-068B-482A-8922-C8ADA4BAABF4}">
      <formula1>$Z$3:$Z$12</formula1>
    </dataValidation>
    <dataValidation type="list" allowBlank="1" showInputMessage="1" showErrorMessage="1" sqref="F11:F26" xr:uid="{90CEF3E4-2989-4E95-A6DF-6FEC72A45306}">
      <formula1>$W$3</formula1>
    </dataValidation>
  </dataValidations>
  <pageMargins left="0.23622047244094491" right="0.23622047244094491" top="0.74803149606299213" bottom="0.74803149606299213" header="0.31496062992125984" footer="0.31496062992125984"/>
  <pageSetup paperSize="9" scale="84" fitToHeight="0" orientation="landscape" r:id="rId1"/>
  <headerFooter>
    <oddFooter>&amp;C&amp;P／&amp;Nページ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地歴年表</vt:lpstr>
      <vt:lpstr>地歴年表!Print_Area</vt:lpstr>
      <vt:lpstr>地歴年表!Print_Titles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2024-03-20T07:37:26Z</dcterms:created>
  <dcterms:modified xsi:type="dcterms:W3CDTF">2024-03-20T07:37:31Z</dcterms:modified>
</cp:coreProperties>
</file>