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itsuitakashi\Desktop\"/>
    </mc:Choice>
  </mc:AlternateContent>
  <workbookProtection workbookAlgorithmName="SHA-512" workbookHashValue="UjOwECIO5XxExCPUu7NKaMz54fJeFao2EkvNNHIQWmCVq+oxhrpBO7CKtyM0ZVIJCnh4h8BCcSr+nswdkLKKwg==" workbookSaltValue="4kYLcRLdVBSDUMeyqcmwoA==" workbookSpinCount="100000" lockStructure="1"/>
  <bookViews>
    <workbookView showSheetTabs="0" xWindow="0" yWindow="0" windowWidth="28800" windowHeight="12690"/>
  </bookViews>
  <sheets>
    <sheet name="再エネアンケート" sheetId="7" r:id="rId1"/>
  </sheets>
  <definedNames>
    <definedName name="_xlnm.Print_Area" localSheetId="0">再エネアンケート!$A$1:$AP$250</definedName>
    <definedName name="結果開始位置">再エネアンケート!#REF!</definedName>
    <definedName name="事業所名">#REF!</definedName>
    <definedName name="想定される対策">#REF!</definedName>
    <definedName name="対象件数">#REF!</definedName>
    <definedName name="対象行数">再エネアンケート!#REF!</definedName>
  </definedNames>
  <calcPr calcId="162913"/>
</workbook>
</file>

<file path=xl/calcChain.xml><?xml version="1.0" encoding="utf-8"?>
<calcChain xmlns="http://schemas.openxmlformats.org/spreadsheetml/2006/main">
  <c r="AY178" i="7" l="1"/>
  <c r="AT36" i="7"/>
  <c r="AX178" i="7"/>
  <c r="AW178" i="7"/>
  <c r="AT12" i="7"/>
  <c r="AJ11" i="7"/>
  <c r="AU26" i="7"/>
  <c r="AT26" i="7"/>
  <c r="AT179" i="7" l="1"/>
  <c r="AE22" i="7"/>
  <c r="AL22" i="7"/>
  <c r="Y22" i="7"/>
  <c r="AT23" i="7"/>
  <c r="AL86" i="7" l="1"/>
  <c r="AD217" i="7"/>
  <c r="P217" i="7"/>
  <c r="AD215" i="7"/>
  <c r="P215" i="7"/>
  <c r="AD213" i="7"/>
  <c r="P213" i="7"/>
  <c r="AD211" i="7"/>
  <c r="P30" i="7" l="1"/>
  <c r="BA36" i="7" l="1"/>
  <c r="AT89" i="7" l="1"/>
  <c r="AK88" i="7"/>
  <c r="Z88" i="7"/>
  <c r="AT87" i="7"/>
  <c r="AE86" i="7"/>
  <c r="X86" i="7"/>
  <c r="AT14" i="7" l="1"/>
  <c r="AL13" i="7"/>
  <c r="AU48" i="7"/>
  <c r="AT48" i="7"/>
  <c r="AT220" i="7"/>
  <c r="AT211" i="7"/>
  <c r="AV157" i="7" l="1"/>
  <c r="AU157" i="7"/>
  <c r="AT157" i="7"/>
  <c r="AV156" i="7"/>
  <c r="AU156" i="7"/>
  <c r="AT156" i="7"/>
  <c r="AV155" i="7"/>
  <c r="AU155" i="7"/>
  <c r="AT155" i="7"/>
  <c r="AV150" i="7"/>
  <c r="AU150" i="7"/>
  <c r="AT150" i="7"/>
  <c r="AV149" i="7"/>
  <c r="AU149" i="7"/>
  <c r="AT149" i="7"/>
  <c r="AV148" i="7"/>
  <c r="AU148" i="7"/>
  <c r="AT148" i="7"/>
  <c r="BA39" i="7"/>
  <c r="BA37" i="7"/>
  <c r="BA38" i="7"/>
  <c r="BA35" i="7"/>
  <c r="AE13" i="7" l="1"/>
  <c r="Y13" i="7"/>
  <c r="Y11" i="7" l="1"/>
  <c r="AT20" i="7" l="1"/>
  <c r="AT21" i="7"/>
  <c r="Q56" i="7" l="1"/>
  <c r="AE56" i="7"/>
  <c r="AW39" i="7" l="1"/>
  <c r="AV39" i="7"/>
  <c r="AU39" i="7"/>
  <c r="AT39" i="7"/>
  <c r="AW38" i="7"/>
  <c r="AV38" i="7"/>
  <c r="AU38" i="7"/>
  <c r="AT38" i="7"/>
  <c r="AW36" i="7"/>
  <c r="AV36" i="7"/>
  <c r="AU36" i="7"/>
  <c r="AU32" i="7"/>
  <c r="AT32" i="7"/>
  <c r="AT204" i="7" l="1"/>
  <c r="AY224" i="7" l="1"/>
  <c r="AX224" i="7"/>
  <c r="AT170" i="7" l="1"/>
  <c r="AT199" i="7"/>
  <c r="AT245" i="7" l="1"/>
  <c r="AT239" i="7"/>
  <c r="AT231" i="7"/>
  <c r="Y44" i="7" l="1"/>
  <c r="AT45" i="7"/>
  <c r="AJ44" i="7"/>
  <c r="AW224" i="7" l="1"/>
  <c r="AV224" i="7"/>
  <c r="AU224" i="7"/>
  <c r="AT224" i="7"/>
  <c r="AT225" i="7" l="1"/>
  <c r="AU64" i="7"/>
  <c r="AY192" i="7" l="1"/>
  <c r="AX192" i="7"/>
  <c r="AW192" i="7"/>
  <c r="AV192" i="7"/>
  <c r="AU192" i="7"/>
  <c r="AT192" i="7"/>
  <c r="AV178" i="7"/>
  <c r="AU178" i="7"/>
  <c r="AT178" i="7"/>
  <c r="AT129" i="7"/>
  <c r="AT130" i="7"/>
  <c r="AY129" i="7"/>
  <c r="AX129" i="7"/>
  <c r="AW129" i="7"/>
  <c r="AV129" i="7"/>
  <c r="AU129" i="7"/>
  <c r="AX119" i="7"/>
  <c r="AW119" i="7"/>
  <c r="AV119" i="7"/>
  <c r="AU119" i="7"/>
  <c r="AU4" i="7"/>
  <c r="AT5" i="7"/>
  <c r="AT119" i="7"/>
  <c r="AF62" i="7"/>
  <c r="AE62" i="7" s="1"/>
  <c r="AF61" i="7"/>
  <c r="AE61" i="7" s="1"/>
  <c r="AF60" i="7"/>
  <c r="AE60" i="7" s="1"/>
  <c r="AF59" i="7"/>
  <c r="AE59" i="7" s="1"/>
  <c r="AT64" i="7"/>
  <c r="R62" i="7"/>
  <c r="Q62" i="7" s="1"/>
  <c r="R61" i="7"/>
  <c r="Q61" i="7" s="1"/>
  <c r="R60" i="7"/>
  <c r="Q60" i="7" s="1"/>
  <c r="R59" i="7"/>
  <c r="Q59" i="7" s="1"/>
  <c r="AT193" i="7" l="1"/>
  <c r="AU130" i="7"/>
  <c r="AT131" i="7"/>
  <c r="AU70" i="7"/>
  <c r="AW70" i="7"/>
  <c r="AT105" i="7" l="1"/>
  <c r="AT106" i="7"/>
  <c r="AT107" i="7"/>
  <c r="AT108" i="7"/>
  <c r="AT95" i="7"/>
  <c r="AT96" i="7"/>
  <c r="AT97" i="7"/>
  <c r="AT98" i="7"/>
  <c r="AT185" i="7"/>
  <c r="AT165" i="7"/>
  <c r="AT160" i="7"/>
  <c r="AT141" i="7"/>
  <c r="AU141" i="7"/>
  <c r="AV141" i="7"/>
  <c r="AT142" i="7"/>
  <c r="AU142" i="7"/>
  <c r="AV142" i="7"/>
  <c r="AV140" i="7"/>
  <c r="AU140" i="7"/>
  <c r="AT140" i="7"/>
  <c r="AT123" i="7"/>
  <c r="AT112" i="7"/>
  <c r="AT104" i="7"/>
  <c r="AT94" i="7"/>
  <c r="AT81" i="7"/>
  <c r="AT80" i="7"/>
  <c r="AT76" i="7"/>
  <c r="AT75" i="7"/>
  <c r="AV70" i="7" l="1"/>
  <c r="AT70" i="7"/>
  <c r="AU56" i="7" l="1"/>
  <c r="AT4" i="7" l="1"/>
  <c r="AT56" i="7"/>
  <c r="BA40" i="7"/>
  <c r="BA42" i="7" s="1"/>
  <c r="AC42" i="7" s="1"/>
</calcChain>
</file>

<file path=xl/sharedStrings.xml><?xml version="1.0" encoding="utf-8"?>
<sst xmlns="http://schemas.openxmlformats.org/spreadsheetml/2006/main" count="301" uniqueCount="208">
  <si>
    <t>指定番号</t>
    <rPh sb="0" eb="2">
      <t>シテイ</t>
    </rPh>
    <rPh sb="2" eb="4">
      <t>バンゴウ</t>
    </rPh>
    <phoneticPr fontId="2"/>
  </si>
  <si>
    <t>0-1</t>
    <phoneticPr fontId="24"/>
  </si>
  <si>
    <t>事業所名称</t>
    <rPh sb="3" eb="5">
      <t>メイショウ</t>
    </rPh>
    <phoneticPr fontId="2"/>
  </si>
  <si>
    <t>施設名</t>
    <rPh sb="0" eb="3">
      <t>シセツメイ</t>
    </rPh>
    <phoneticPr fontId="24"/>
  </si>
  <si>
    <t>設備の種類</t>
    <rPh sb="0" eb="2">
      <t>セツビ</t>
    </rPh>
    <rPh sb="3" eb="5">
      <t>シュルイ</t>
    </rPh>
    <phoneticPr fontId="24"/>
  </si>
  <si>
    <t>出力(kW)</t>
    <rPh sb="0" eb="2">
      <t>シュツリョク</t>
    </rPh>
    <phoneticPr fontId="24"/>
  </si>
  <si>
    <t>発電量(kWh/年)</t>
    <rPh sb="0" eb="3">
      <t>ハツデンリョウ</t>
    </rPh>
    <rPh sb="8" eb="9">
      <t>ネン</t>
    </rPh>
    <phoneticPr fontId="24"/>
  </si>
  <si>
    <t>(1)で「5 その他」と回答した場合、その内容を教えてください。</t>
    <phoneticPr fontId="2"/>
  </si>
  <si>
    <t>(1)で「1 自社で再エネ設備を東京都内に設置」と回答した場合、設備の種類（太陽光発電やその他の再エネ発電設備）と設置量を教えてください。</t>
    <phoneticPr fontId="24"/>
  </si>
  <si>
    <t>(1)で「2 自社で再エネ設備を東京都外に設置」と回答した場合、設備の種類と設置量を教えてください。</t>
    <phoneticPr fontId="24"/>
  </si>
  <si>
    <t>(1)で「3 自社で再エネ設備を国外に設置」と回答した場合、設備の種類と設置量を教えてください。</t>
    <phoneticPr fontId="24"/>
  </si>
  <si>
    <t>(1)で「5 検討中」と回答した場合、その内容を教えてください。</t>
    <phoneticPr fontId="2"/>
  </si>
  <si>
    <t>(1)で「6 なし（検討していない）」と回答した場合、その理由を教えてください。</t>
    <phoneticPr fontId="2"/>
  </si>
  <si>
    <t>(1)で「7 その他」と回答した場合、その内容を教えてください。</t>
    <phoneticPr fontId="2"/>
  </si>
  <si>
    <t>(1)で「1 設定済み」と回答した場合、目標の年次と再エネ率を教えてください。</t>
    <phoneticPr fontId="24"/>
  </si>
  <si>
    <t>(1)で「3 目標・方針はない」と回答した場合、目標・方針を設定しない理由を教えてください。</t>
    <phoneticPr fontId="2"/>
  </si>
  <si>
    <t>(1)で「4 その他の指標で目標・方針を設定している」と回答した場合、その内容を教えてください。</t>
    <phoneticPr fontId="2"/>
  </si>
  <si>
    <t>目標・方針の設定状況を教えてください。</t>
    <rPh sb="6" eb="10">
      <t>セッテイジョウキョウ</t>
    </rPh>
    <rPh sb="11" eb="12">
      <t>オシ</t>
    </rPh>
    <phoneticPr fontId="2"/>
  </si>
  <si>
    <t>0-2</t>
    <phoneticPr fontId="24"/>
  </si>
  <si>
    <t>2-1-2</t>
    <phoneticPr fontId="24"/>
  </si>
  <si>
    <t>2-1-1</t>
    <phoneticPr fontId="24"/>
  </si>
  <si>
    <t>2-2</t>
    <phoneticPr fontId="24"/>
  </si>
  <si>
    <t>2-3</t>
    <phoneticPr fontId="24"/>
  </si>
  <si>
    <t>2-4</t>
    <phoneticPr fontId="24"/>
  </si>
  <si>
    <t>3-2</t>
    <phoneticPr fontId="24"/>
  </si>
  <si>
    <t>3-3</t>
    <phoneticPr fontId="24"/>
  </si>
  <si>
    <t>3-4</t>
    <phoneticPr fontId="24"/>
  </si>
  <si>
    <t>4-2</t>
    <phoneticPr fontId="24"/>
  </si>
  <si>
    <t>5-2</t>
    <phoneticPr fontId="24"/>
  </si>
  <si>
    <t>5-5</t>
    <phoneticPr fontId="24"/>
  </si>
  <si>
    <t>5-6</t>
    <phoneticPr fontId="24"/>
  </si>
  <si>
    <t>5-7</t>
    <phoneticPr fontId="24"/>
  </si>
  <si>
    <t>7-2</t>
    <phoneticPr fontId="24"/>
  </si>
  <si>
    <t>6-2</t>
    <phoneticPr fontId="24"/>
  </si>
  <si>
    <t>1 RE100への加盟</t>
    <phoneticPr fontId="24"/>
  </si>
  <si>
    <t>3 TCFDへの賛同</t>
    <phoneticPr fontId="24"/>
  </si>
  <si>
    <t>4 CDPへの賛同</t>
    <phoneticPr fontId="24"/>
  </si>
  <si>
    <t>5 その他</t>
    <phoneticPr fontId="24"/>
  </si>
  <si>
    <t>3-1-2</t>
    <phoneticPr fontId="24"/>
  </si>
  <si>
    <t>4-1</t>
    <phoneticPr fontId="24"/>
  </si>
  <si>
    <t>1 自社で再エネ設備を東京都内に設置</t>
    <phoneticPr fontId="24"/>
  </si>
  <si>
    <t>2 自社で再エネ設備を東京都外に設置</t>
    <phoneticPr fontId="24"/>
  </si>
  <si>
    <t>3 自社で再エネ設備を国外に設置</t>
    <phoneticPr fontId="24"/>
  </si>
  <si>
    <t>4 再エネ電力への契約変更</t>
    <phoneticPr fontId="24"/>
  </si>
  <si>
    <t>5 検討中</t>
    <phoneticPr fontId="24"/>
  </si>
  <si>
    <t>6 なし（検討していない）</t>
    <phoneticPr fontId="24"/>
  </si>
  <si>
    <t>7 その他</t>
    <phoneticPr fontId="24"/>
  </si>
  <si>
    <t>2 契約手続および手続きに係る手間</t>
    <phoneticPr fontId="24"/>
  </si>
  <si>
    <t>3 再エネに変更することで生じるコスト</t>
    <phoneticPr fontId="24"/>
  </si>
  <si>
    <t>4 天候不順時等の電力供給の代替手段</t>
    <phoneticPr fontId="24"/>
  </si>
  <si>
    <t>5-1</t>
    <phoneticPr fontId="24"/>
  </si>
  <si>
    <t>6-1</t>
    <phoneticPr fontId="24"/>
  </si>
  <si>
    <t>7-1</t>
    <phoneticPr fontId="24"/>
  </si>
  <si>
    <t>1 グリーン電力証書</t>
    <phoneticPr fontId="24"/>
  </si>
  <si>
    <t>4 その他</t>
    <phoneticPr fontId="24"/>
  </si>
  <si>
    <t>5 購入を予定している</t>
    <phoneticPr fontId="24"/>
  </si>
  <si>
    <t>6 購入する予定はない</t>
    <phoneticPr fontId="24"/>
  </si>
  <si>
    <t>(1)で「4 その他」と回答した場合、その内容を教えてください。</t>
    <phoneticPr fontId="2"/>
  </si>
  <si>
    <t>％</t>
    <phoneticPr fontId="24"/>
  </si>
  <si>
    <t>年</t>
    <rPh sb="0" eb="1">
      <t>ネン</t>
    </rPh>
    <phoneticPr fontId="24"/>
  </si>
  <si>
    <t>プルダウンで選択してください。</t>
    <rPh sb="6" eb="8">
      <t>センタク</t>
    </rPh>
    <phoneticPr fontId="24"/>
  </si>
  <si>
    <t>1　設定済み</t>
    <phoneticPr fontId="24"/>
  </si>
  <si>
    <t>3　目標・方針はない</t>
    <phoneticPr fontId="24"/>
  </si>
  <si>
    <t>4　その他の指標で目標・方針を設定している</t>
    <phoneticPr fontId="24"/>
  </si>
  <si>
    <t>1 はい</t>
    <phoneticPr fontId="24"/>
  </si>
  <si>
    <t>2 いいえ</t>
    <phoneticPr fontId="24"/>
  </si>
  <si>
    <t>(1)で「1 はい（東京都内）」と回答した場合、施設の名称を教えてください。</t>
    <rPh sb="27" eb="29">
      <t>メイショウ</t>
    </rPh>
    <phoneticPr fontId="24"/>
  </si>
  <si>
    <t>(1)で「2 はい（東京都外）」と回答した場合、施設の名称を教えてください。</t>
    <rPh sb="27" eb="29">
      <t>メイショウ</t>
    </rPh>
    <phoneticPr fontId="24"/>
  </si>
  <si>
    <t>(1)で「3 いいえ」と回答した場合、切り替えに際して必要となる条件について教えてください。</t>
    <phoneticPr fontId="2"/>
  </si>
  <si>
    <t>□</t>
  </si>
  <si>
    <t>□</t>
    <phoneticPr fontId="24"/>
  </si>
  <si>
    <t>☑</t>
    <phoneticPr fontId="24"/>
  </si>
  <si>
    <t>■ 事業所名称 （建物・施設等）</t>
    <rPh sb="2" eb="5">
      <t>ジギョウショ</t>
    </rPh>
    <rPh sb="5" eb="7">
      <t>メイショウ</t>
    </rPh>
    <rPh sb="9" eb="11">
      <t>タテモノ</t>
    </rPh>
    <rPh sb="12" eb="14">
      <t>シセツ</t>
    </rPh>
    <rPh sb="14" eb="15">
      <t>ナド</t>
    </rPh>
    <phoneticPr fontId="24"/>
  </si>
  <si>
    <t>■ 事業者名称 （会社名等）</t>
    <rPh sb="2" eb="5">
      <t>ジギョウシャ</t>
    </rPh>
    <rPh sb="5" eb="7">
      <t>メイショウ</t>
    </rPh>
    <rPh sb="9" eb="13">
      <t>カイシャメイトウ</t>
    </rPh>
    <phoneticPr fontId="24"/>
  </si>
  <si>
    <t>■ 設定状況</t>
    <rPh sb="2" eb="6">
      <t>セッテイジョウキョウ</t>
    </rPh>
    <phoneticPr fontId="24"/>
  </si>
  <si>
    <t>行っている活動を教えてください。
（複数選択可）</t>
    <rPh sb="5" eb="7">
      <t>カツドウ</t>
    </rPh>
    <rPh sb="18" eb="20">
      <t>フクスウ</t>
    </rPh>
    <rPh sb="20" eb="22">
      <t>センタク</t>
    </rPh>
    <rPh sb="22" eb="23">
      <t>カ</t>
    </rPh>
    <phoneticPr fontId="2"/>
  </si>
  <si>
    <t>行っている取り組みを教えてください。
（６以外は複数選択可）</t>
    <rPh sb="5" eb="6">
      <t>ト</t>
    </rPh>
    <rPh sb="7" eb="8">
      <t>ク</t>
    </rPh>
    <rPh sb="21" eb="23">
      <t>イガイ</t>
    </rPh>
    <rPh sb="24" eb="26">
      <t>フクスウ</t>
    </rPh>
    <rPh sb="26" eb="28">
      <t>センタク</t>
    </rPh>
    <rPh sb="28" eb="29">
      <t>カ</t>
    </rPh>
    <phoneticPr fontId="2"/>
  </si>
  <si>
    <t>再エネ電力の契約に関して教えてください。</t>
    <rPh sb="0" eb="1">
      <t>サイ</t>
    </rPh>
    <rPh sb="3" eb="5">
      <t>デンリョク</t>
    </rPh>
    <rPh sb="6" eb="8">
      <t>ケイヤク</t>
    </rPh>
    <rPh sb="9" eb="10">
      <t>カン</t>
    </rPh>
    <rPh sb="12" eb="13">
      <t>オシ</t>
    </rPh>
    <phoneticPr fontId="2"/>
  </si>
  <si>
    <t>契約するうえで気になることを教えてください。（複数選択可）</t>
    <phoneticPr fontId="2"/>
  </si>
  <si>
    <t>アンケートは以上となります。ありがとうございました。</t>
    <rPh sb="6" eb="8">
      <t>イジョウ</t>
    </rPh>
    <phoneticPr fontId="24"/>
  </si>
  <si>
    <t>現在購入しているものを教えてください。（複数選択可）</t>
    <rPh sb="11" eb="12">
      <t>オシ</t>
    </rPh>
    <rPh sb="20" eb="25">
      <t>フクスウセンタクカ</t>
    </rPh>
    <phoneticPr fontId="2"/>
  </si>
  <si>
    <t>※配布時は、AQ列～再右端まで非表示とする。
（ロック時の手順）
・アンケート入力者が操作可能なセルを登録（校閲→範囲の編集の許可）
・シートの保護、ブックの保護
・作成者情報の削除
・シート見出し、行列番号の非表示（オプション→詳細設定）</t>
    <rPh sb="1" eb="4">
      <t>ハイフジ</t>
    </rPh>
    <rPh sb="8" eb="9">
      <t>レツ</t>
    </rPh>
    <rPh sb="10" eb="13">
      <t>サイウタン</t>
    </rPh>
    <rPh sb="15" eb="18">
      <t>ヒヒョウジ</t>
    </rPh>
    <rPh sb="27" eb="28">
      <t>ジ</t>
    </rPh>
    <rPh sb="29" eb="31">
      <t>テジュン</t>
    </rPh>
    <rPh sb="39" eb="42">
      <t>ニュウリョクシャ</t>
    </rPh>
    <rPh sb="43" eb="47">
      <t>ソウサカノウ</t>
    </rPh>
    <rPh sb="51" eb="53">
      <t>トウロク</t>
    </rPh>
    <rPh sb="54" eb="56">
      <t>コウエツ</t>
    </rPh>
    <rPh sb="57" eb="59">
      <t>ハンイ</t>
    </rPh>
    <rPh sb="60" eb="62">
      <t>ヘンシュウ</t>
    </rPh>
    <rPh sb="63" eb="65">
      <t>キョカ</t>
    </rPh>
    <rPh sb="72" eb="74">
      <t>ホゴ</t>
    </rPh>
    <rPh sb="79" eb="81">
      <t>ホゴ</t>
    </rPh>
    <rPh sb="83" eb="88">
      <t>サクセイシャジョウホウ</t>
    </rPh>
    <rPh sb="89" eb="91">
      <t>サクジョ</t>
    </rPh>
    <rPh sb="96" eb="98">
      <t>ミダ</t>
    </rPh>
    <rPh sb="100" eb="104">
      <t>ギョウレツバンゴウ</t>
    </rPh>
    <rPh sb="105" eb="108">
      <t>ヒヒョウジ</t>
    </rPh>
    <rPh sb="115" eb="119">
      <t>ショウサイセッテイ</t>
    </rPh>
    <phoneticPr fontId="24"/>
  </si>
  <si>
    <t>指定（特定）事業所用</t>
    <rPh sb="0" eb="2">
      <t>シテイ</t>
    </rPh>
    <rPh sb="3" eb="5">
      <t>トクテイ</t>
    </rPh>
    <rPh sb="6" eb="9">
      <t>ジギョウショ</t>
    </rPh>
    <rPh sb="9" eb="10">
      <t>ヨウ</t>
    </rPh>
    <phoneticPr fontId="24"/>
  </si>
  <si>
    <t>種別</t>
    <rPh sb="0" eb="2">
      <t>シュベツ</t>
    </rPh>
    <phoneticPr fontId="24"/>
  </si>
  <si>
    <t>その他、C＆T制度における再エネ施策に関するご意見があればご記入ください。</t>
    <rPh sb="2" eb="3">
      <t>タ</t>
    </rPh>
    <phoneticPr fontId="24"/>
  </si>
  <si>
    <r>
      <t>※複数所有者がいる場合は、代表者名称（法人名称）をご記載ください。
アンケートの入力について：</t>
    </r>
    <r>
      <rPr>
        <sz val="10"/>
        <color theme="9" tint="0.59999389629810485"/>
        <rFont val="HG丸ｺﾞｼｯｸM-PRO"/>
        <family val="3"/>
        <charset val="128"/>
        <scheme val="major"/>
      </rPr>
      <t>■</t>
    </r>
    <r>
      <rPr>
        <sz val="10"/>
        <color theme="1"/>
        <rFont val="HG丸ｺﾞｼｯｸM-PRO"/>
        <family val="3"/>
        <charset val="128"/>
        <scheme val="major"/>
      </rPr>
      <t>オレンジ色のセルは直接数値や文字等を入力できます。</t>
    </r>
    <r>
      <rPr>
        <sz val="10"/>
        <color theme="6" tint="0.59999389629810485"/>
        <rFont val="HG丸ｺﾞｼｯｸM-PRO"/>
        <family val="3"/>
        <charset val="128"/>
        <scheme val="major"/>
      </rPr>
      <t>■</t>
    </r>
    <r>
      <rPr>
        <sz val="10"/>
        <color theme="1"/>
        <rFont val="HG丸ｺﾞｼｯｸM-PRO"/>
        <family val="3"/>
        <charset val="128"/>
        <scheme val="major"/>
      </rPr>
      <t>緑色のセルは回答をプルダウンで選択してください。</t>
    </r>
    <rPh sb="40" eb="42">
      <t>ニュウリョク</t>
    </rPh>
    <rPh sb="52" eb="53">
      <t>イロ</t>
    </rPh>
    <rPh sb="57" eb="59">
      <t>チョクセツ</t>
    </rPh>
    <rPh sb="59" eb="61">
      <t>スウチ</t>
    </rPh>
    <rPh sb="62" eb="64">
      <t>モジ</t>
    </rPh>
    <rPh sb="64" eb="65">
      <t>トウ</t>
    </rPh>
    <rPh sb="66" eb="68">
      <t>ニュウリョク</t>
    </rPh>
    <rPh sb="74" eb="76">
      <t>ミドリイロ</t>
    </rPh>
    <rPh sb="80" eb="82">
      <t>カイトウ</t>
    </rPh>
    <rPh sb="89" eb="91">
      <t>センタク</t>
    </rPh>
    <phoneticPr fontId="24"/>
  </si>
  <si>
    <t xml:space="preserve">  </t>
    <phoneticPr fontId="24"/>
  </si>
  <si>
    <t>いいえ</t>
    <phoneticPr fontId="24"/>
  </si>
  <si>
    <t>9-1</t>
    <phoneticPr fontId="24"/>
  </si>
  <si>
    <t>10-1</t>
    <phoneticPr fontId="24"/>
  </si>
  <si>
    <t>10-2</t>
    <phoneticPr fontId="24"/>
  </si>
  <si>
    <t>再エネ利用全般に関して教えてください。（検討中の取り組みも含めてご回答ください）</t>
    <rPh sb="0" eb="1">
      <t>サイ</t>
    </rPh>
    <rPh sb="3" eb="5">
      <t>リヨウ</t>
    </rPh>
    <rPh sb="5" eb="7">
      <t>ゼンパン</t>
    </rPh>
    <rPh sb="8" eb="9">
      <t>カン</t>
    </rPh>
    <rPh sb="11" eb="12">
      <t>オシ</t>
    </rPh>
    <rPh sb="33" eb="35">
      <t>カイトウ</t>
    </rPh>
    <phoneticPr fontId="2"/>
  </si>
  <si>
    <t>8-3</t>
    <phoneticPr fontId="24"/>
  </si>
  <si>
    <t>1 自ら設定した目標水準や総量削減義務
　等の達成に利用できるか</t>
    <rPh sb="2" eb="3">
      <t>ミズカ</t>
    </rPh>
    <rPh sb="4" eb="6">
      <t>セッテイ</t>
    </rPh>
    <rPh sb="8" eb="10">
      <t>モクヒョウ</t>
    </rPh>
    <rPh sb="10" eb="12">
      <t>スイジュン</t>
    </rPh>
    <rPh sb="21" eb="22">
      <t>ナド</t>
    </rPh>
    <rPh sb="23" eb="25">
      <t>タッセイ</t>
    </rPh>
    <rPh sb="26" eb="28">
      <t>リヨウ</t>
    </rPh>
    <phoneticPr fontId="24"/>
  </si>
  <si>
    <t>2 RE100やGHGプロトコル等の
　グローバル基準を満たしているか</t>
    <rPh sb="16" eb="17">
      <t>ナド</t>
    </rPh>
    <rPh sb="25" eb="27">
      <t>キジュン</t>
    </rPh>
    <rPh sb="28" eb="29">
      <t>ミ</t>
    </rPh>
    <phoneticPr fontId="24"/>
  </si>
  <si>
    <t>3 実質的に新しい再エネの普及に繋がるか
（「追加性」が期待できるか）</t>
    <rPh sb="2" eb="4">
      <t>ジッシツ</t>
    </rPh>
    <rPh sb="16" eb="17">
      <t>ツナ</t>
    </rPh>
    <rPh sb="23" eb="26">
      <t>ツイカセイ</t>
    </rPh>
    <rPh sb="28" eb="30">
      <t>キタイ</t>
    </rPh>
    <phoneticPr fontId="24"/>
  </si>
  <si>
    <r>
      <t xml:space="preserve">再エネ導入の促進に向け、効果的と思われるサービスがあればご記入ください。
</t>
    </r>
    <r>
      <rPr>
        <sz val="9"/>
        <rFont val="HG丸ｺﾞｼｯｸM-PRO"/>
        <family val="3"/>
        <charset val="128"/>
        <scheme val="major"/>
      </rPr>
      <t>（例：マッチングサービス、電力会社やメニュー等の情報提供等）</t>
    </r>
    <rPh sb="0" eb="1">
      <t>サイ</t>
    </rPh>
    <rPh sb="3" eb="5">
      <t>ドウニュウ</t>
    </rPh>
    <rPh sb="6" eb="8">
      <t>ソクシン</t>
    </rPh>
    <rPh sb="9" eb="10">
      <t>ム</t>
    </rPh>
    <rPh sb="12" eb="14">
      <t>コウカ</t>
    </rPh>
    <rPh sb="14" eb="15">
      <t>テキ</t>
    </rPh>
    <rPh sb="16" eb="17">
      <t>オモ</t>
    </rPh>
    <rPh sb="29" eb="31">
      <t>キニュウ</t>
    </rPh>
    <rPh sb="50" eb="52">
      <t>デンリョク</t>
    </rPh>
    <rPh sb="52" eb="54">
      <t>ガイシャ</t>
    </rPh>
    <rPh sb="59" eb="60">
      <t>ナド</t>
    </rPh>
    <phoneticPr fontId="24"/>
  </si>
  <si>
    <t>はい（同意します）</t>
    <rPh sb="3" eb="5">
      <t>ドウイ</t>
    </rPh>
    <phoneticPr fontId="2"/>
  </si>
  <si>
    <t>いいえ（同意しません）</t>
    <rPh sb="4" eb="6">
      <t>ドウイ</t>
    </rPh>
    <phoneticPr fontId="2"/>
  </si>
  <si>
    <t>8-4</t>
    <phoneticPr fontId="24"/>
  </si>
  <si>
    <t>6 その他</t>
    <rPh sb="4" eb="5">
      <t>タ</t>
    </rPh>
    <phoneticPr fontId="24"/>
  </si>
  <si>
    <t>5 取引先からの要請</t>
    <rPh sb="2" eb="5">
      <t>トリヒキサキ</t>
    </rPh>
    <rPh sb="8" eb="10">
      <t>ヨウセイ</t>
    </rPh>
    <phoneticPr fontId="24"/>
  </si>
  <si>
    <t>はい</t>
  </si>
  <si>
    <t>排出係数</t>
    <rPh sb="0" eb="4">
      <t>ハイシュツケイスウ</t>
    </rPh>
    <phoneticPr fontId="24"/>
  </si>
  <si>
    <t>2　検討中</t>
    <phoneticPr fontId="24"/>
  </si>
  <si>
    <r>
      <t>t-CO</t>
    </r>
    <r>
      <rPr>
        <vertAlign val="subscript"/>
        <sz val="11"/>
        <rFont val="HG丸ｺﾞｼｯｸM-PRO"/>
        <family val="3"/>
        <charset val="128"/>
        <scheme val="major"/>
      </rPr>
      <t>2</t>
    </r>
    <r>
      <rPr>
        <sz val="11"/>
        <rFont val="HG丸ｺﾞｼｯｸM-PRO"/>
        <family val="3"/>
        <charset val="128"/>
        <scheme val="major"/>
      </rPr>
      <t>/千kWh</t>
    </r>
    <rPh sb="6" eb="7">
      <t>セン</t>
    </rPh>
    <phoneticPr fontId="24"/>
  </si>
  <si>
    <t>再エネ率</t>
    <rPh sb="0" eb="1">
      <t>サイ</t>
    </rPh>
    <rPh sb="3" eb="4">
      <t>リツ</t>
    </rPh>
    <phoneticPr fontId="24"/>
  </si>
  <si>
    <t>2 SBTへの参加</t>
    <rPh sb="7" eb="9">
      <t>サンカ</t>
    </rPh>
    <phoneticPr fontId="24"/>
  </si>
  <si>
    <t>4 ファイナンス上の評価への対応
　（投資家・金融機関等）</t>
    <rPh sb="8" eb="9">
      <t>ジョウ</t>
    </rPh>
    <rPh sb="10" eb="12">
      <t>ヒョウカ</t>
    </rPh>
    <rPh sb="14" eb="16">
      <t>タイオウ</t>
    </rPh>
    <rPh sb="19" eb="21">
      <t>トウシ</t>
    </rPh>
    <rPh sb="21" eb="22">
      <t>カ</t>
    </rPh>
    <rPh sb="23" eb="27">
      <t>キンユウキカン</t>
    </rPh>
    <rPh sb="27" eb="28">
      <t>ナド</t>
    </rPh>
    <phoneticPr fontId="24"/>
  </si>
  <si>
    <t>1 電力会社・メニューの比較方法</t>
    <phoneticPr fontId="24"/>
  </si>
  <si>
    <t>3 わからない</t>
    <phoneticPr fontId="24"/>
  </si>
  <si>
    <t>契約している主な電力会社を教えてください。</t>
    <rPh sb="0" eb="2">
      <t>ケイヤク</t>
    </rPh>
    <rPh sb="6" eb="7">
      <t>オモ</t>
    </rPh>
    <rPh sb="8" eb="12">
      <t>デンリョクカイシャ</t>
    </rPh>
    <rPh sb="13" eb="14">
      <t>オシ</t>
    </rPh>
    <phoneticPr fontId="24"/>
  </si>
  <si>
    <t>4　その他</t>
    <rPh sb="4" eb="5">
      <t>タ</t>
    </rPh>
    <phoneticPr fontId="24"/>
  </si>
  <si>
    <t>(1)で「5 購入を予定している」と回答した場合、その理由を教えてください。</t>
    <rPh sb="7" eb="9">
      <t>コウニュウ</t>
    </rPh>
    <rPh sb="10" eb="12">
      <t>ヨテイ</t>
    </rPh>
    <rPh sb="27" eb="29">
      <t>リユウ</t>
    </rPh>
    <phoneticPr fontId="2"/>
  </si>
  <si>
    <t>(2)で「6 その他」と回答した場合、その内容を教えてください。</t>
    <phoneticPr fontId="2"/>
  </si>
  <si>
    <t>事業所</t>
    <rPh sb="0" eb="3">
      <t>ジギョウショ</t>
    </rPh>
    <phoneticPr fontId="24"/>
  </si>
  <si>
    <t>事業者</t>
    <rPh sb="0" eb="3">
      <t>ジギョウシャ</t>
    </rPh>
    <phoneticPr fontId="24"/>
  </si>
  <si>
    <t>(3)で「わからない」と回答した場合、その理由を教えてください。
また、「その他」を選んだ場合、その内容を教えてください。</t>
    <rPh sb="39" eb="40">
      <t>タ</t>
    </rPh>
    <rPh sb="42" eb="43">
      <t>エラ</t>
    </rPh>
    <rPh sb="45" eb="47">
      <t>バアイ</t>
    </rPh>
    <rPh sb="50" eb="52">
      <t>ナイヨウ</t>
    </rPh>
    <rPh sb="53" eb="54">
      <t>オシ</t>
    </rPh>
    <phoneticPr fontId="24"/>
  </si>
  <si>
    <t>1 別部署で契約しているため</t>
    <rPh sb="2" eb="5">
      <t>ベツブショ</t>
    </rPh>
    <rPh sb="6" eb="8">
      <t>ケイヤク</t>
    </rPh>
    <phoneticPr fontId="24"/>
  </si>
  <si>
    <t>2 電力会社からの提示がなかったため</t>
    <rPh sb="2" eb="6">
      <t>デンリョクカイシャ</t>
    </rPh>
    <rPh sb="9" eb="11">
      <t>テイジ</t>
    </rPh>
    <phoneticPr fontId="24"/>
  </si>
  <si>
    <t>3 調べ方がわからないため</t>
    <rPh sb="2" eb="3">
      <t>シラ</t>
    </rPh>
    <rPh sb="4" eb="5">
      <t>カタ</t>
    </rPh>
    <phoneticPr fontId="24"/>
  </si>
  <si>
    <t>わからない</t>
    <phoneticPr fontId="24"/>
  </si>
  <si>
    <t>事業所の名称 （建物・施設等）を教えてください。</t>
    <rPh sb="0" eb="3">
      <t>ジギョウショ</t>
    </rPh>
    <rPh sb="4" eb="6">
      <t>メイショウ</t>
    </rPh>
    <rPh sb="16" eb="17">
      <t>オシ</t>
    </rPh>
    <phoneticPr fontId="2"/>
  </si>
  <si>
    <t>No</t>
    <phoneticPr fontId="64"/>
  </si>
  <si>
    <t>種類</t>
    <rPh sb="0" eb="2">
      <t>シュルイ</t>
    </rPh>
    <phoneticPr fontId="64"/>
  </si>
  <si>
    <t>電力量（kWh）</t>
    <rPh sb="0" eb="3">
      <t>デンリョクリョウ</t>
    </rPh>
    <phoneticPr fontId="64"/>
  </si>
  <si>
    <t>受入電力（商用系統＋オフサイト電源）</t>
    <rPh sb="0" eb="2">
      <t>ウケイレ</t>
    </rPh>
    <rPh sb="2" eb="4">
      <t>デンリョク</t>
    </rPh>
    <rPh sb="7" eb="9">
      <t>ケイトウ</t>
    </rPh>
    <phoneticPr fontId="64"/>
  </si>
  <si>
    <t>自家発電（太陽光発電（オンサイト）、CGS、小水力）</t>
    <rPh sb="0" eb="4">
      <t>ジカハツデン</t>
    </rPh>
    <rPh sb="5" eb="10">
      <t>タイヨウコウハツデン</t>
    </rPh>
    <rPh sb="22" eb="25">
      <t>ショウスイリョク</t>
    </rPh>
    <phoneticPr fontId="64"/>
  </si>
  <si>
    <t>環境価値（グリーン電力証書、非化石証書、Jクレジット）</t>
    <rPh sb="0" eb="4">
      <t>カンキョウカチ</t>
    </rPh>
    <rPh sb="9" eb="13">
      <t>デンリョクショウショ</t>
    </rPh>
    <rPh sb="14" eb="19">
      <t>ヒカセキショウショ</t>
    </rPh>
    <phoneticPr fontId="64"/>
  </si>
  <si>
    <t>その他</t>
    <rPh sb="2" eb="3">
      <t>タ</t>
    </rPh>
    <phoneticPr fontId="24"/>
  </si>
  <si>
    <t>％</t>
    <phoneticPr fontId="24"/>
  </si>
  <si>
    <t>プルダウンで選択してください。</t>
    <rPh sb="6" eb="8">
      <t>センタク</t>
    </rPh>
    <phoneticPr fontId="2"/>
  </si>
  <si>
    <t>1 自社で再エネ設備を東京都内に設置</t>
    <phoneticPr fontId="2"/>
  </si>
  <si>
    <t>8-1</t>
    <phoneticPr fontId="2"/>
  </si>
  <si>
    <t>2 自社で再エネ設備を東京都外に設置</t>
    <phoneticPr fontId="2"/>
  </si>
  <si>
    <t>3 自社で再エネ設備を国外に設置</t>
    <phoneticPr fontId="2"/>
  </si>
  <si>
    <t>4 再エネ電力への契約変更</t>
    <phoneticPr fontId="2"/>
  </si>
  <si>
    <t>5 環境価値の購入</t>
  </si>
  <si>
    <t>6 なし（検討していない）</t>
    <phoneticPr fontId="2"/>
  </si>
  <si>
    <t>7 その他</t>
    <phoneticPr fontId="2"/>
  </si>
  <si>
    <t>5 環境価値の購入</t>
    <phoneticPr fontId="2"/>
  </si>
  <si>
    <t>8-2</t>
    <phoneticPr fontId="2"/>
  </si>
  <si>
    <t>3 Jクレジット（再エネ）</t>
    <phoneticPr fontId="24"/>
  </si>
  <si>
    <t>2 非化石証書（再エネ）</t>
    <phoneticPr fontId="24"/>
  </si>
  <si>
    <t>電力の再エネ率に関する目標・方針を事業所及び事業者単位で教えてください。</t>
    <phoneticPr fontId="2"/>
  </si>
  <si>
    <t>使用電力の再エネ率が100%となる事業所（本社屋、営業所、工場等）を教えてください。</t>
    <phoneticPr fontId="2"/>
  </si>
  <si>
    <t>事業者としての環境活動を教えてください。</t>
    <rPh sb="0" eb="3">
      <t>ジギョウシャ</t>
    </rPh>
    <rPh sb="7" eb="9">
      <t>カンキョウ</t>
    </rPh>
    <rPh sb="9" eb="11">
      <t>カツドウ</t>
    </rPh>
    <rPh sb="12" eb="13">
      <t>オシ</t>
    </rPh>
    <phoneticPr fontId="2"/>
  </si>
  <si>
    <t>再エネ電力の利用を増やすための取り組みに関して教えてください。</t>
    <rPh sb="0" eb="1">
      <t>サイ</t>
    </rPh>
    <rPh sb="3" eb="5">
      <t>デンリョク</t>
    </rPh>
    <rPh sb="6" eb="8">
      <t>リヨウ</t>
    </rPh>
    <rPh sb="9" eb="10">
      <t>フ</t>
    </rPh>
    <rPh sb="15" eb="16">
      <t>ト</t>
    </rPh>
    <rPh sb="17" eb="18">
      <t>ク</t>
    </rPh>
    <rPh sb="20" eb="21">
      <t>カン</t>
    </rPh>
    <rPh sb="23" eb="24">
      <t>オシ</t>
    </rPh>
    <phoneticPr fontId="2"/>
  </si>
  <si>
    <t>再エネの利用に当たり、意識していることを教えてください。
（複数選択可）</t>
    <rPh sb="30" eb="35">
      <t>フクスウセンタクカ</t>
    </rPh>
    <phoneticPr fontId="2"/>
  </si>
  <si>
    <r>
      <t>再エネの利用に当たり、</t>
    </r>
    <r>
      <rPr>
        <u/>
        <sz val="10"/>
        <rFont val="HG丸ｺﾞｼｯｸM-PRO"/>
        <family val="3"/>
        <charset val="128"/>
        <scheme val="major"/>
      </rPr>
      <t>最も</t>
    </r>
    <r>
      <rPr>
        <sz val="10"/>
        <rFont val="HG丸ｺﾞｼｯｸM-PRO"/>
        <family val="3"/>
        <charset val="128"/>
        <scheme val="major"/>
      </rPr>
      <t>優先順位の高いものを教えてください。</t>
    </r>
    <rPh sb="0" eb="1">
      <t>サイ</t>
    </rPh>
    <rPh sb="4" eb="6">
      <t>リヨウ</t>
    </rPh>
    <rPh sb="7" eb="8">
      <t>ア</t>
    </rPh>
    <rPh sb="11" eb="12">
      <t>モット</t>
    </rPh>
    <rPh sb="13" eb="17">
      <t>ユウセンジュンイ</t>
    </rPh>
    <rPh sb="18" eb="19">
      <t>タカ</t>
    </rPh>
    <phoneticPr fontId="2"/>
  </si>
  <si>
    <t>目標年度</t>
    <rPh sb="0" eb="2">
      <t>モクヒョウ</t>
    </rPh>
    <rPh sb="2" eb="4">
      <t>ネンド</t>
    </rPh>
    <phoneticPr fontId="24"/>
  </si>
  <si>
    <t>再エネ電力の導入拡大に向けた施策に関するご意見をお聞かせください。</t>
    <phoneticPr fontId="2"/>
  </si>
  <si>
    <t>東京都内又は都外において、該当する施設はありますか。</t>
    <phoneticPr fontId="2"/>
  </si>
  <si>
    <t>はい（東京都内）</t>
    <phoneticPr fontId="2"/>
  </si>
  <si>
    <t>はい（東京都外）</t>
    <phoneticPr fontId="2"/>
  </si>
  <si>
    <t>いいえ</t>
    <phoneticPr fontId="2"/>
  </si>
  <si>
    <t>9-1</t>
    <phoneticPr fontId="2"/>
  </si>
  <si>
    <t>1 はい（東京都内）</t>
    <phoneticPr fontId="2"/>
  </si>
  <si>
    <t>2 はい（東京都外）</t>
    <phoneticPr fontId="2"/>
  </si>
  <si>
    <t>3 いいえ</t>
    <phoneticPr fontId="2"/>
  </si>
  <si>
    <t>「1 はい（東京都内）」と回答した場合、企業名の公表に同意しますか。</t>
    <phoneticPr fontId="2"/>
  </si>
  <si>
    <t xml:space="preserve">  </t>
    <phoneticPr fontId="2"/>
  </si>
  <si>
    <t>3-1-2</t>
    <phoneticPr fontId="2"/>
  </si>
  <si>
    <t>1 はい</t>
    <phoneticPr fontId="2"/>
  </si>
  <si>
    <t>2 いいえ（同意しません）</t>
    <rPh sb="6" eb="8">
      <t>ドウイ</t>
    </rPh>
    <phoneticPr fontId="2"/>
  </si>
  <si>
    <t>2023年度 再生可能エネルギー（電気）に関するアンケート
（指定（相当）地球温暖化対策事業所用）</t>
    <rPh sb="4" eb="6">
      <t>ネンド</t>
    </rPh>
    <rPh sb="7" eb="9">
      <t>サイセイ</t>
    </rPh>
    <rPh sb="9" eb="11">
      <t>カノウ</t>
    </rPh>
    <rPh sb="17" eb="19">
      <t>デンキ</t>
    </rPh>
    <rPh sb="21" eb="22">
      <t>カン</t>
    </rPh>
    <rPh sb="31" eb="33">
      <t>シテイ</t>
    </rPh>
    <rPh sb="34" eb="36">
      <t>ソウトウ</t>
    </rPh>
    <rPh sb="37" eb="47">
      <t>チキュウオンダンカタイサクジギョウショ</t>
    </rPh>
    <rPh sb="47" eb="48">
      <t>ヨウ</t>
    </rPh>
    <phoneticPr fontId="2"/>
  </si>
  <si>
    <t>2022年度に使用した事業所の電力の再エネ率（使用電力に占める再エネ電力の割合）を教えてください。</t>
    <rPh sb="4" eb="6">
      <t>ネンド</t>
    </rPh>
    <rPh sb="7" eb="9">
      <t>シヨウ</t>
    </rPh>
    <rPh sb="11" eb="14">
      <t>ジギョウショ</t>
    </rPh>
    <rPh sb="15" eb="17">
      <t>デンリョク</t>
    </rPh>
    <rPh sb="18" eb="19">
      <t>サイ</t>
    </rPh>
    <rPh sb="21" eb="22">
      <t>リツ</t>
    </rPh>
    <rPh sb="23" eb="25">
      <t>シヨウ</t>
    </rPh>
    <rPh sb="25" eb="27">
      <t>デンリョク</t>
    </rPh>
    <rPh sb="28" eb="29">
      <t>シ</t>
    </rPh>
    <rPh sb="31" eb="32">
      <t>サイ</t>
    </rPh>
    <rPh sb="34" eb="36">
      <t>デンリョク</t>
    </rPh>
    <rPh sb="37" eb="39">
      <t>ワリアイ</t>
    </rPh>
    <rPh sb="41" eb="42">
      <t>オシ</t>
    </rPh>
    <phoneticPr fontId="24"/>
  </si>
  <si>
    <t>事業所全体の電力使用量</t>
    <rPh sb="0" eb="3">
      <t>ジギョウショ</t>
    </rPh>
    <rPh sb="3" eb="5">
      <t>ゼンタイ</t>
    </rPh>
    <rPh sb="6" eb="11">
      <t>デンリョクシヨウリョウ</t>
    </rPh>
    <phoneticPr fontId="24"/>
  </si>
  <si>
    <t xml:space="preserve">    </t>
    <phoneticPr fontId="24"/>
  </si>
  <si>
    <t>　・再エネメニュー等を指定して購入している場合は、該当のメニューの再エネ率を入力してください。</t>
  </si>
  <si>
    <t>小売電気事業者からのメニュー別の再エネ電力※2</t>
    <phoneticPr fontId="24"/>
  </si>
  <si>
    <t>全体の電力使用量</t>
    <rPh sb="0" eb="2">
      <t>ゼンタイ</t>
    </rPh>
    <rPh sb="3" eb="5">
      <t>デンリョク</t>
    </rPh>
    <rPh sb="5" eb="8">
      <t>シヨウリョウ</t>
    </rPh>
    <phoneticPr fontId="64"/>
  </si>
  <si>
    <t>再エネ率</t>
    <rPh sb="0" eb="1">
      <t>サイ</t>
    </rPh>
    <rPh sb="3" eb="4">
      <t>リツ</t>
    </rPh>
    <phoneticPr fontId="24"/>
  </si>
  <si>
    <t>再エネ率合計</t>
    <rPh sb="3" eb="4">
      <t>リツ</t>
    </rPh>
    <rPh sb="4" eb="6">
      <t>ゴウケイ</t>
    </rPh>
    <phoneticPr fontId="24"/>
  </si>
  <si>
    <t>令和３年度の電気事業者ごとの基礎排出係数・調整後排出係数等（一部追加・更新）の公表について | 報道発表資料 | 環境省 (env.go.jp)</t>
  </si>
  <si>
    <t>再エネ率の内訳（種類と電力量）を教えてください。</t>
    <rPh sb="0" eb="1">
      <t>サイ</t>
    </rPh>
    <rPh sb="3" eb="4">
      <t>リツ</t>
    </rPh>
    <rPh sb="5" eb="7">
      <t>ウチワケ</t>
    </rPh>
    <rPh sb="8" eb="10">
      <t>シュルイ</t>
    </rPh>
    <rPh sb="11" eb="14">
      <t>デンリョクリョウ</t>
    </rPh>
    <rPh sb="16" eb="17">
      <t>オシ</t>
    </rPh>
    <phoneticPr fontId="24"/>
  </si>
  <si>
    <t>事業所が契約している電力会社等、メニュー別契約の有無、契約しているメニュー名と排出係数に関して教えてください。</t>
    <rPh sb="0" eb="3">
      <t>ジギョウショ</t>
    </rPh>
    <rPh sb="4" eb="6">
      <t>ケイヤク</t>
    </rPh>
    <rPh sb="10" eb="14">
      <t>デンリョクガイシャ</t>
    </rPh>
    <rPh sb="14" eb="15">
      <t>トウ</t>
    </rPh>
    <rPh sb="20" eb="21">
      <t>ベツ</t>
    </rPh>
    <rPh sb="21" eb="23">
      <t>ケイヤク</t>
    </rPh>
    <rPh sb="24" eb="26">
      <t>ウム</t>
    </rPh>
    <rPh sb="27" eb="29">
      <t>ケイヤク</t>
    </rPh>
    <rPh sb="37" eb="38">
      <t>メイ</t>
    </rPh>
    <rPh sb="39" eb="43">
      <t>ハイシュツケイスウ</t>
    </rPh>
    <rPh sb="44" eb="45">
      <t>カン</t>
    </rPh>
    <rPh sb="47" eb="48">
      <t>オシ</t>
    </rPh>
    <phoneticPr fontId="24"/>
  </si>
  <si>
    <r>
      <t>事業者名称</t>
    </r>
    <r>
      <rPr>
        <vertAlign val="superscript"/>
        <sz val="11"/>
        <color theme="1"/>
        <rFont val="HG丸ｺﾞｼｯｸM-PRO"/>
        <family val="3"/>
        <charset val="128"/>
        <scheme val="major"/>
      </rPr>
      <t>※</t>
    </r>
    <rPh sb="0" eb="3">
      <t>ジギョウシャ</t>
    </rPh>
    <rPh sb="3" eb="5">
      <t>メイショウ</t>
    </rPh>
    <phoneticPr fontId="2"/>
  </si>
  <si>
    <r>
      <t>環境価値</t>
    </r>
    <r>
      <rPr>
        <vertAlign val="superscript"/>
        <sz val="11"/>
        <rFont val="HGｺﾞｼｯｸM"/>
        <family val="3"/>
        <charset val="128"/>
        <scheme val="minor"/>
      </rPr>
      <t>※2</t>
    </r>
    <r>
      <rPr>
        <sz val="11"/>
        <rFont val="HGｺﾞｼｯｸM"/>
        <family val="3"/>
        <charset val="128"/>
        <scheme val="minor"/>
      </rPr>
      <t>（グリーン電力証書、非化石証書、Jクレジット等）</t>
    </r>
    <rPh sb="0" eb="4">
      <t>カンキョウカチ</t>
    </rPh>
    <rPh sb="11" eb="15">
      <t>デンリョクショウショ</t>
    </rPh>
    <rPh sb="16" eb="21">
      <t>ヒカセキショウショ</t>
    </rPh>
    <rPh sb="28" eb="29">
      <t>トウ</t>
    </rPh>
    <phoneticPr fontId="64"/>
  </si>
  <si>
    <r>
      <t>その他</t>
    </r>
    <r>
      <rPr>
        <vertAlign val="superscript"/>
        <sz val="11"/>
        <color theme="1"/>
        <rFont val="HGｺﾞｼｯｸM"/>
        <family val="3"/>
        <charset val="128"/>
        <scheme val="minor"/>
      </rPr>
      <t>※3</t>
    </r>
    <rPh sb="2" eb="3">
      <t>タ</t>
    </rPh>
    <phoneticPr fontId="24"/>
  </si>
  <si>
    <r>
      <t>小売電気事業者から供給される再エネ電力</t>
    </r>
    <r>
      <rPr>
        <vertAlign val="superscript"/>
        <sz val="11"/>
        <rFont val="HGｺﾞｼｯｸM"/>
        <family val="3"/>
        <charset val="128"/>
        <scheme val="minor"/>
      </rPr>
      <t>※1</t>
    </r>
    <rPh sb="9" eb="11">
      <t>キョウキュウ</t>
    </rPh>
    <phoneticPr fontId="24"/>
  </si>
  <si>
    <r>
      <t>事業活動におけるCO</t>
    </r>
    <r>
      <rPr>
        <vertAlign val="subscript"/>
        <sz val="10"/>
        <rFont val="HGｺﾞｼｯｸM"/>
        <family val="3"/>
        <charset val="128"/>
        <scheme val="minor"/>
      </rPr>
      <t>2</t>
    </r>
    <r>
      <rPr>
        <sz val="11"/>
        <rFont val="HGｺﾞｼｯｸM"/>
        <family val="3"/>
        <charset val="128"/>
        <scheme val="minor"/>
      </rPr>
      <t>排出量の削減を目的として、低炭素電力メニューを選択される事業者が増えてきています。
四期制度設計の検討に活用するため、都内の大規模事業所における低炭素電力メニューの選択状況を教えてください。
※）低炭素電力メニューとは、事業所の排出量の削減を目的とした電力排出係数の小さなメニューのことです。
　電力メニュー名及び排出係数は、電力供給契約等をご確認の上、下記質問にご回答ください。
　なお、2021年度の実績の低炭素電力メニューは地球温暖化対策の推進に関する法律（以下、「温対法」という）に基づく事業者別排出係数の調整後排出係数に記載されています。</t>
    </r>
    <r>
      <rPr>
        <u/>
        <sz val="11"/>
        <rFont val="HGｺﾞｼｯｸM"/>
        <family val="3"/>
        <charset val="128"/>
        <scheme val="minor"/>
      </rPr>
      <t>下記記入欄には2022年度実績値を記載してください。</t>
    </r>
    <r>
      <rPr>
        <sz val="11"/>
        <rFont val="HGｺﾞｼｯｸM"/>
        <family val="3"/>
        <charset val="128"/>
        <scheme val="minor"/>
      </rPr>
      <t xml:space="preserve">
　【温対法に基づく事業者別排出係数（2021年度実績）】https://www.env.go.jp/content/000049976.xlsx</t>
    </r>
    <rPh sb="0" eb="4">
      <t>ジギョウカツドウ</t>
    </rPh>
    <rPh sb="11" eb="14">
      <t>ハイシュツリョウ</t>
    </rPh>
    <rPh sb="15" eb="17">
      <t>サクゲン</t>
    </rPh>
    <rPh sb="18" eb="20">
      <t>モクテキ</t>
    </rPh>
    <rPh sb="24" eb="25">
      <t>テイ</t>
    </rPh>
    <rPh sb="25" eb="27">
      <t>タンソ</t>
    </rPh>
    <rPh sb="27" eb="29">
      <t>デンリョク</t>
    </rPh>
    <rPh sb="34" eb="36">
      <t>センタク</t>
    </rPh>
    <rPh sb="39" eb="42">
      <t>ジギョウシャ</t>
    </rPh>
    <rPh sb="43" eb="44">
      <t>フ</t>
    </rPh>
    <rPh sb="53" eb="54">
      <t>ヨン</t>
    </rPh>
    <rPh sb="54" eb="55">
      <t>キ</t>
    </rPh>
    <rPh sb="55" eb="57">
      <t>セイド</t>
    </rPh>
    <rPh sb="57" eb="59">
      <t>セッケイ</t>
    </rPh>
    <rPh sb="60" eb="62">
      <t>ケントウ</t>
    </rPh>
    <rPh sb="63" eb="65">
      <t>カツヨウ</t>
    </rPh>
    <rPh sb="73" eb="76">
      <t>ダイキボ</t>
    </rPh>
    <rPh sb="76" eb="79">
      <t>ジギョウショ</t>
    </rPh>
    <rPh sb="93" eb="95">
      <t>センタク</t>
    </rPh>
    <rPh sb="95" eb="97">
      <t>ジョウキョウ</t>
    </rPh>
    <rPh sb="98" eb="99">
      <t>オシ</t>
    </rPh>
    <rPh sb="109" eb="112">
      <t>テイタンソ</t>
    </rPh>
    <rPh sb="112" eb="114">
      <t>デンリョク</t>
    </rPh>
    <rPh sb="121" eb="124">
      <t>ジギョウショ</t>
    </rPh>
    <rPh sb="125" eb="128">
      <t>ハイシュツリョウ</t>
    </rPh>
    <rPh sb="129" eb="131">
      <t>サクゲン</t>
    </rPh>
    <rPh sb="132" eb="134">
      <t>モクテキ</t>
    </rPh>
    <rPh sb="137" eb="139">
      <t>デンリョク</t>
    </rPh>
    <rPh sb="139" eb="143">
      <t>ハイシュツケイスウ</t>
    </rPh>
    <rPh sb="144" eb="145">
      <t>チイ</t>
    </rPh>
    <rPh sb="159" eb="161">
      <t>デンリョク</t>
    </rPh>
    <rPh sb="165" eb="166">
      <t>メイ</t>
    </rPh>
    <rPh sb="166" eb="167">
      <t>オヨ</t>
    </rPh>
    <rPh sb="168" eb="172">
      <t>ハイシュツケイスウ</t>
    </rPh>
    <rPh sb="188" eb="190">
      <t>カキ</t>
    </rPh>
    <rPh sb="190" eb="192">
      <t>シツモン</t>
    </rPh>
    <rPh sb="210" eb="212">
      <t>ネンド</t>
    </rPh>
    <rPh sb="213" eb="215">
      <t>ジッセキ</t>
    </rPh>
    <rPh sb="216" eb="219">
      <t>テイタンソ</t>
    </rPh>
    <rPh sb="219" eb="221">
      <t>デンリョク</t>
    </rPh>
    <rPh sb="243" eb="245">
      <t>イカ</t>
    </rPh>
    <rPh sb="247" eb="250">
      <t>オンタイホウ</t>
    </rPh>
    <rPh sb="256" eb="257">
      <t>モト</t>
    </rPh>
    <rPh sb="259" eb="262">
      <t>ジギョウシャ</t>
    </rPh>
    <rPh sb="262" eb="263">
      <t>ベツ</t>
    </rPh>
    <rPh sb="276" eb="278">
      <t>キサイ</t>
    </rPh>
    <rPh sb="285" eb="287">
      <t>カキ</t>
    </rPh>
    <rPh sb="287" eb="290">
      <t>キニュウラン</t>
    </rPh>
    <rPh sb="296" eb="298">
      <t>ネンド</t>
    </rPh>
    <rPh sb="298" eb="301">
      <t>ジッセキチ</t>
    </rPh>
    <rPh sb="302" eb="304">
      <t>キサイ</t>
    </rPh>
    <rPh sb="314" eb="317">
      <t>オンタイホウ</t>
    </rPh>
    <rPh sb="318" eb="319">
      <t>モト</t>
    </rPh>
    <rPh sb="334" eb="336">
      <t>ネンド</t>
    </rPh>
    <rPh sb="336" eb="338">
      <t>ジッセキ</t>
    </rPh>
    <phoneticPr fontId="24"/>
  </si>
  <si>
    <t>環境価値の購入に関して教えてください。</t>
    <rPh sb="0" eb="2">
      <t>カンキョウ</t>
    </rPh>
    <rPh sb="2" eb="4">
      <t>カチ</t>
    </rPh>
    <rPh sb="5" eb="7">
      <t>コウニュウ</t>
    </rPh>
    <rPh sb="8" eb="9">
      <t>カン</t>
    </rPh>
    <rPh sb="11" eb="12">
      <t>オシ</t>
    </rPh>
    <phoneticPr fontId="2"/>
  </si>
  <si>
    <t>低炭素電力メニューを契約をしていますか。</t>
    <rPh sb="0" eb="3">
      <t>テイタンソ</t>
    </rPh>
    <rPh sb="3" eb="5">
      <t>デンリョク</t>
    </rPh>
    <rPh sb="10" eb="12">
      <t>ケイヤク</t>
    </rPh>
    <phoneticPr fontId="24"/>
  </si>
  <si>
    <t>(2)で「はい」と回答した場合、低炭素電力メニューを把握していますか。</t>
    <rPh sb="9" eb="11">
      <t>カイトウ</t>
    </rPh>
    <rPh sb="13" eb="15">
      <t>バアイ</t>
    </rPh>
    <rPh sb="18" eb="19">
      <t>ソ</t>
    </rPh>
    <rPh sb="19" eb="21">
      <t>デンリョク</t>
    </rPh>
    <rPh sb="26" eb="28">
      <t>ハアク</t>
    </rPh>
    <phoneticPr fontId="24"/>
  </si>
  <si>
    <t>(3)で「はい」と回答した場合、低炭素電力メニュー名と排出係数を教えてください。</t>
    <rPh sb="9" eb="11">
      <t>カイトウ</t>
    </rPh>
    <rPh sb="13" eb="15">
      <t>バアイ</t>
    </rPh>
    <rPh sb="19" eb="21">
      <t>デンリョク</t>
    </rPh>
    <rPh sb="25" eb="26">
      <t>メイ</t>
    </rPh>
    <rPh sb="27" eb="31">
      <t>ハイシュツケイスウ</t>
    </rPh>
    <rPh sb="32" eb="33">
      <t>オシ</t>
    </rPh>
    <phoneticPr fontId="24"/>
  </si>
  <si>
    <t>メニュー名</t>
    <rPh sb="4" eb="5">
      <t>メイ</t>
    </rPh>
    <phoneticPr fontId="24"/>
  </si>
  <si>
    <t>1 導入済み</t>
    <rPh sb="2" eb="5">
      <t>ドウニュウズ</t>
    </rPh>
    <phoneticPr fontId="24"/>
  </si>
  <si>
    <t>導入済み</t>
    <rPh sb="0" eb="2">
      <t>ドウニュウ</t>
    </rPh>
    <rPh sb="2" eb="3">
      <t>ズ</t>
    </rPh>
    <phoneticPr fontId="24"/>
  </si>
  <si>
    <t>2 導入予定あり</t>
    <rPh sb="2" eb="6">
      <t>ドウニュウヨテイ</t>
    </rPh>
    <phoneticPr fontId="24"/>
  </si>
  <si>
    <t>3　導入予定なし</t>
    <rPh sb="2" eb="6">
      <t>ドウニュウヨテイ</t>
    </rPh>
    <phoneticPr fontId="24"/>
  </si>
  <si>
    <t>導入予定あり</t>
    <rPh sb="0" eb="4">
      <t>ドウニュウヨテイ</t>
    </rPh>
    <phoneticPr fontId="24"/>
  </si>
  <si>
    <t>導入予定なし</t>
    <rPh sb="0" eb="2">
      <t>ドウニュウ</t>
    </rPh>
    <rPh sb="2" eb="4">
      <t>ヨテイ</t>
    </rPh>
    <phoneticPr fontId="24"/>
  </si>
  <si>
    <r>
      <t>　※1）小売電気事業者等から電力を購入している場合、一定の再エネ電力が含まれている可能性があります。
　　　受入電力の再エネ率を把握していない場合は、小売電気事業者のホームページ等で公表されている電源構成を確認の上、入力してください。
　　　不明の場合、「東京都エネルギー環境計画書制度」の実績一覧（下記URL参照）で「再生可能エネルギー利用率（％）」を確認の上、入力してください。
　　　【「東京都エネルギー環境計画書制度」の実績一覧】https://www.kankyo.metro.tokyo.lg.jp/climate/supplier/publications.files/02_jisseki_r4_kouri.xlsx
　　　小売り電力事業者から購入する電力量に再エネ率を乗じて算出した結果を記入してください
　※2）環境価値がCO</t>
    </r>
    <r>
      <rPr>
        <vertAlign val="subscript"/>
        <sz val="9"/>
        <rFont val="HG丸ｺﾞｼｯｸM-PRO"/>
        <family val="3"/>
        <charset val="128"/>
        <scheme val="major"/>
      </rPr>
      <t>2</t>
    </r>
    <r>
      <rPr>
        <sz val="9"/>
        <rFont val="HG丸ｺﾞｼｯｸM-PRO"/>
        <family val="3"/>
        <charset val="128"/>
        <scheme val="major"/>
      </rPr>
      <t>で表示されている場合は、電力量に換算してください。換算係数が不明な場合は0.489t-CO2/千kWhを使用してください。
　　　　Jクレジットで得られる環境価値は、再生可能エネルギーの導入で得られたものだけを対象としてください。
　※3）No1～4の種類に当てはまらない場合は、「５その他」欄にご回答ください。なお、原子力発電は対象となりません。</t>
    </r>
    <rPh sb="150" eb="152">
      <t>カキ</t>
    </rPh>
    <rPh sb="447" eb="448">
      <t>エ</t>
    </rPh>
    <rPh sb="451" eb="453">
      <t>カンキョウ</t>
    </rPh>
    <rPh sb="453" eb="455">
      <t>カチ</t>
    </rPh>
    <rPh sb="457" eb="461">
      <t>サイセイカノウ</t>
    </rPh>
    <rPh sb="467" eb="469">
      <t>ドウニュウ</t>
    </rPh>
    <rPh sb="470" eb="471">
      <t>エ</t>
    </rPh>
    <rPh sb="479" eb="481">
      <t>タイショウ</t>
    </rPh>
    <rPh sb="500" eb="502">
      <t>シュルイ</t>
    </rPh>
    <rPh sb="503" eb="504">
      <t>ア</t>
    </rPh>
    <rPh sb="510" eb="512">
      <t>バアイ</t>
    </rPh>
    <rPh sb="518" eb="519">
      <t>タ</t>
    </rPh>
    <rPh sb="520" eb="521">
      <t>ラン</t>
    </rPh>
    <rPh sb="523" eb="525">
      <t>カイトウ</t>
    </rPh>
    <rPh sb="533" eb="538">
      <t>ゲンシリョクハツデン</t>
    </rPh>
    <rPh sb="539" eb="541">
      <t>タイショウ</t>
    </rPh>
    <phoneticPr fontId="24"/>
  </si>
  <si>
    <t>(7)で「導入済み」又は「導入予定あり」と回答した場合、その内容を教えてください。</t>
    <rPh sb="5" eb="8">
      <t>ドウニュウズ</t>
    </rPh>
    <rPh sb="10" eb="11">
      <t>マタ</t>
    </rPh>
    <rPh sb="13" eb="17">
      <t>ドウニュウヨテイ</t>
    </rPh>
    <rPh sb="21" eb="23">
      <t>カイトウ</t>
    </rPh>
    <rPh sb="25" eb="27">
      <t>バアイ</t>
    </rPh>
    <rPh sb="30" eb="32">
      <t>ナイヨウ</t>
    </rPh>
    <rPh sb="33" eb="34">
      <t>オシ</t>
    </rPh>
    <phoneticPr fontId="2"/>
  </si>
  <si>
    <t>事業所外から供給される再エネ電力
（オフサイト再エネ（自己託送・ PPA））</t>
    <rPh sb="6" eb="8">
      <t>キョウキュウ</t>
    </rPh>
    <phoneticPr fontId="24"/>
  </si>
  <si>
    <t>自家発電機から供給される再エネ電力
（オンサイト再エネ（自家発電・自家消費、 PPA））</t>
    <rPh sb="0" eb="2">
      <t>ジカ</t>
    </rPh>
    <rPh sb="2" eb="4">
      <t>ハツデン</t>
    </rPh>
    <rPh sb="4" eb="5">
      <t>キ</t>
    </rPh>
    <rPh sb="7" eb="9">
      <t>キョウキュウ</t>
    </rPh>
    <rPh sb="12" eb="13">
      <t>サイ</t>
    </rPh>
    <rPh sb="15" eb="17">
      <t>デンリョク</t>
    </rPh>
    <phoneticPr fontId="64"/>
  </si>
  <si>
    <t>事業所又は事業者の使用している電力の再エネ率を公表していますか。</t>
    <rPh sb="0" eb="3">
      <t>ジギョウショ</t>
    </rPh>
    <rPh sb="3" eb="4">
      <t>マタ</t>
    </rPh>
    <rPh sb="5" eb="8">
      <t>ジギョウシャ</t>
    </rPh>
    <rPh sb="9" eb="11">
      <t>シヨウ</t>
    </rPh>
    <rPh sb="15" eb="17">
      <t>デンリョク</t>
    </rPh>
    <rPh sb="18" eb="19">
      <t>サイ</t>
    </rPh>
    <rPh sb="21" eb="22">
      <t>リツ</t>
    </rPh>
    <rPh sb="23" eb="25">
      <t>コウヒョウ</t>
    </rPh>
    <phoneticPr fontId="24"/>
  </si>
  <si>
    <t>使用している再エネ率を、東京都が公表した場合、支障がありましたら教えてください。</t>
    <rPh sb="0" eb="2">
      <t>シヨウ</t>
    </rPh>
    <rPh sb="6" eb="7">
      <t>サイ</t>
    </rPh>
    <rPh sb="9" eb="10">
      <t>リツ</t>
    </rPh>
    <rPh sb="12" eb="15">
      <t>トウキョウト</t>
    </rPh>
    <rPh sb="16" eb="18">
      <t>コウヒョウ</t>
    </rPh>
    <rPh sb="20" eb="22">
      <t>バアイ</t>
    </rPh>
    <rPh sb="23" eb="25">
      <t>シショウ</t>
    </rPh>
    <rPh sb="32" eb="33">
      <t>オシ</t>
    </rPh>
    <phoneticPr fontId="2"/>
  </si>
  <si>
    <t>5 電力供給量が充分にあるか</t>
    <phoneticPr fontId="24"/>
  </si>
  <si>
    <t>6 その他</t>
    <phoneticPr fontId="24"/>
  </si>
  <si>
    <t>(4)に回答した低炭素電力メニュー及び排出係数を確認できる書類等を教えてください。例：契約書等</t>
    <phoneticPr fontId="24"/>
  </si>
  <si>
    <t>メニュー名を確認した書類等</t>
    <rPh sb="4" eb="5">
      <t>メイ</t>
    </rPh>
    <rPh sb="6" eb="8">
      <t>カクニン</t>
    </rPh>
    <rPh sb="10" eb="12">
      <t>ショルイ</t>
    </rPh>
    <rPh sb="12" eb="13">
      <t>トウ</t>
    </rPh>
    <phoneticPr fontId="24"/>
  </si>
  <si>
    <t>排出係数を確認した書類等</t>
    <rPh sb="0" eb="4">
      <t>ハイシュツケイスウ</t>
    </rPh>
    <phoneticPr fontId="24"/>
  </si>
  <si>
    <t>(1)で「6 その他」と回答した場合、その内容を教えてください。</t>
    <phoneticPr fontId="2"/>
  </si>
  <si>
    <t>kWh</t>
    <phoneticPr fontId="24"/>
  </si>
  <si>
    <t>電力量
（kWh）</t>
    <rPh sb="0" eb="3">
      <t>デンリョクリョウ</t>
    </rPh>
    <phoneticPr fontId="64"/>
  </si>
  <si>
    <t>カーボンニュートラルに向けた都市ガスや熱の導入予定はありますか。
例：証書導入やメタネーション等</t>
    <rPh sb="11" eb="12">
      <t>ム</t>
    </rPh>
    <rPh sb="14" eb="16">
      <t>トシ</t>
    </rPh>
    <rPh sb="33" eb="34">
      <t>レイ</t>
    </rPh>
    <rPh sb="35" eb="37">
      <t>ショウショ</t>
    </rPh>
    <rPh sb="37" eb="39">
      <t>ドウニュウ</t>
    </rPh>
    <rPh sb="47" eb="48">
      <t>ナド</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</si>
</sst>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General&quot;)&quot;"/>
    <numFmt numFmtId="177" formatCode="0.0%"/>
    <numFmt numFmtId="178" formatCode="0000"/>
    <numFmt numFmtId="179" formatCode="0_);[Red]\(0\)"/>
    <numFmt numFmtId="180" formatCode="0.0_);[Red]\(0.0\)"/>
    <numFmt numFmtId="181" formatCode="0.0_ "/>
    <numFmt numFmtId="182" formatCode="#,##0_ "/>
    <numFmt numFmtId="183" formatCode="#,##0.0_ "/>
    <numFmt numFmtId="184" formatCode="0_ "/>
  </numFmts>
  <fonts count="72">
    <font>
      <sz val="11"/>
      <color theme="1"/>
      <name val="HGｺﾞｼｯｸM"/>
      <family val="3"/>
      <charset val="128"/>
      <scheme val="minor"/>
    </font>
    <font>
      <sz val="11"/>
      <color theme="1"/>
      <name val="HGｺﾞｼｯｸM"/>
      <family val="2"/>
      <charset val="128"/>
      <scheme val="minor"/>
    </font>
    <font>
      <sz val="6"/>
      <name val="HGｺﾞｼｯｸM"/>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HGｺﾞｼｯｸM"/>
      <family val="3"/>
      <charset val="128"/>
    </font>
    <font>
      <sz val="11"/>
      <color theme="1"/>
      <name val="HGｺﾞｼｯｸM"/>
      <family val="3"/>
      <charset val="128"/>
      <scheme val="minor"/>
    </font>
    <font>
      <b/>
      <sz val="18"/>
      <color theme="3"/>
      <name val="HG丸ｺﾞｼｯｸM-PRO"/>
      <family val="3"/>
      <charset val="128"/>
      <scheme val="major"/>
    </font>
    <font>
      <u/>
      <sz val="6.05"/>
      <color theme="10"/>
      <name val="ＭＳ Ｐゴシック"/>
      <family val="3"/>
      <charset val="128"/>
    </font>
    <font>
      <b/>
      <sz val="11"/>
      <color theme="3"/>
      <name val="HG丸ｺﾞｼｯｸM-PRO"/>
      <family val="3"/>
      <charset val="128"/>
      <scheme val="major"/>
    </font>
    <font>
      <b/>
      <sz val="11"/>
      <color theme="1"/>
      <name val="HGｺﾞｼｯｸM"/>
      <family val="3"/>
      <charset val="128"/>
      <scheme val="minor"/>
    </font>
    <font>
      <sz val="11"/>
      <color rgb="FF3F3F76"/>
      <name val="HGｺﾞｼｯｸM"/>
      <family val="3"/>
      <charset val="128"/>
      <scheme val="minor"/>
    </font>
    <font>
      <b/>
      <sz val="12"/>
      <color theme="3"/>
      <name val="HG丸ｺﾞｼｯｸM-PRO"/>
      <family val="3"/>
      <charset val="128"/>
      <scheme val="major"/>
    </font>
    <font>
      <sz val="10"/>
      <color theme="1"/>
      <name val="HG丸ｺﾞｼｯｸM-PRO"/>
      <family val="3"/>
      <charset val="128"/>
      <scheme val="major"/>
    </font>
    <font>
      <sz val="8"/>
      <color theme="1"/>
      <name val="HGｺﾞｼｯｸM"/>
      <family val="3"/>
      <charset val="128"/>
      <scheme val="minor"/>
    </font>
    <font>
      <sz val="10"/>
      <color theme="1"/>
      <name val="HGｺﾞｼｯｸM"/>
      <family val="3"/>
      <charset val="128"/>
      <scheme val="minor"/>
    </font>
    <font>
      <u/>
      <sz val="11"/>
      <color indexed="12"/>
      <name val="ＭＳ Ｐゴシック"/>
      <family val="3"/>
      <charset val="128"/>
    </font>
    <font>
      <sz val="10"/>
      <color indexed="18"/>
      <name val="Arial"/>
      <family val="2"/>
    </font>
    <font>
      <sz val="11.5"/>
      <name val="明朝"/>
      <family val="1"/>
      <charset val="128"/>
    </font>
    <font>
      <b/>
      <sz val="14"/>
      <color rgb="FFFF0000"/>
      <name val="HG丸ｺﾞｼｯｸM-PRO"/>
      <family val="3"/>
      <charset val="128"/>
      <scheme val="major"/>
    </font>
    <font>
      <sz val="11"/>
      <color theme="1"/>
      <name val="HG丸ｺﾞｼｯｸM-PRO"/>
      <family val="3"/>
      <charset val="128"/>
      <scheme val="major"/>
    </font>
    <font>
      <b/>
      <sz val="9"/>
      <color theme="3"/>
      <name val="HG丸ｺﾞｼｯｸM-PRO"/>
      <family val="3"/>
      <charset val="128"/>
      <scheme val="major"/>
    </font>
    <font>
      <sz val="11"/>
      <name val="HG丸ｺﾞｼｯｸM-PRO"/>
      <family val="3"/>
      <charset val="128"/>
      <scheme val="major"/>
    </font>
    <font>
      <b/>
      <sz val="11"/>
      <color theme="1"/>
      <name val="HG丸ｺﾞｼｯｸM-PRO"/>
      <family val="3"/>
      <charset val="128"/>
      <scheme val="major"/>
    </font>
    <font>
      <b/>
      <sz val="10"/>
      <name val="HG丸ｺﾞｼｯｸM-PRO"/>
      <family val="3"/>
      <charset val="128"/>
      <scheme val="major"/>
    </font>
    <font>
      <sz val="10"/>
      <name val="HG丸ｺﾞｼｯｸM-PRO"/>
      <family val="3"/>
      <charset val="128"/>
      <scheme val="major"/>
    </font>
    <font>
      <sz val="12"/>
      <color theme="1"/>
      <name val="HGｺﾞｼｯｸM"/>
      <family val="3"/>
      <charset val="128"/>
      <scheme val="minor"/>
    </font>
    <font>
      <sz val="8"/>
      <name val="HG丸ｺﾞｼｯｸM-PRO"/>
      <family val="3"/>
      <charset val="128"/>
      <scheme val="major"/>
    </font>
    <font>
      <b/>
      <sz val="11"/>
      <name val="HG丸ｺﾞｼｯｸM-PRO"/>
      <family val="3"/>
      <charset val="128"/>
      <scheme val="major"/>
    </font>
    <font>
      <sz val="12"/>
      <color theme="1"/>
      <name val="HG丸ｺﾞｼｯｸM-PRO"/>
      <family val="3"/>
      <charset val="128"/>
      <scheme val="major"/>
    </font>
    <font>
      <sz val="14"/>
      <color theme="1"/>
      <name val="HG丸ｺﾞｼｯｸM-PRO"/>
      <family val="3"/>
      <charset val="128"/>
      <scheme val="major"/>
    </font>
    <font>
      <sz val="14"/>
      <name val="HG丸ｺﾞｼｯｸM-PRO"/>
      <family val="3"/>
      <charset val="128"/>
      <scheme val="major"/>
    </font>
    <font>
      <sz val="9"/>
      <color theme="1"/>
      <name val="HG丸ｺﾞｼｯｸM-PRO"/>
      <family val="3"/>
      <charset val="128"/>
      <scheme val="major"/>
    </font>
    <font>
      <sz val="10"/>
      <color theme="9" tint="0.59999389629810485"/>
      <name val="HG丸ｺﾞｼｯｸM-PRO"/>
      <family val="3"/>
      <charset val="128"/>
      <scheme val="major"/>
    </font>
    <font>
      <sz val="10"/>
      <color theme="6" tint="0.59999389629810485"/>
      <name val="HG丸ｺﾞｼｯｸM-PRO"/>
      <family val="3"/>
      <charset val="128"/>
      <scheme val="major"/>
    </font>
    <font>
      <sz val="12"/>
      <name val="HG丸ｺﾞｼｯｸM-PRO"/>
      <family val="3"/>
      <charset val="128"/>
      <scheme val="major"/>
    </font>
    <font>
      <b/>
      <sz val="16"/>
      <color theme="3"/>
      <name val="HG丸ｺﾞｼｯｸM-PRO"/>
      <family val="3"/>
      <charset val="128"/>
      <scheme val="major"/>
    </font>
    <font>
      <sz val="9"/>
      <name val="HG丸ｺﾞｼｯｸM-PRO"/>
      <family val="3"/>
      <charset val="128"/>
      <scheme val="major"/>
    </font>
    <font>
      <u/>
      <sz val="11"/>
      <color theme="10"/>
      <name val="HGｺﾞｼｯｸM"/>
      <family val="3"/>
      <charset val="128"/>
      <scheme val="minor"/>
    </font>
    <font>
      <u/>
      <sz val="9"/>
      <color theme="10"/>
      <name val="HG丸ｺﾞｼｯｸM-PRO"/>
      <family val="3"/>
      <charset val="128"/>
      <scheme val="major"/>
    </font>
    <font>
      <sz val="11"/>
      <color rgb="FFFF0000"/>
      <name val="HGｺﾞｼｯｸM"/>
      <family val="3"/>
      <charset val="128"/>
      <scheme val="minor"/>
    </font>
    <font>
      <sz val="8"/>
      <color rgb="FFFF0000"/>
      <name val="HGｺﾞｼｯｸM"/>
      <family val="3"/>
      <charset val="128"/>
      <scheme val="minor"/>
    </font>
    <font>
      <vertAlign val="subscript"/>
      <sz val="11"/>
      <name val="HG丸ｺﾞｼｯｸM-PRO"/>
      <family val="3"/>
      <charset val="128"/>
      <scheme val="major"/>
    </font>
    <font>
      <sz val="11"/>
      <name val="HGｺﾞｼｯｸM"/>
      <family val="3"/>
      <charset val="128"/>
      <scheme val="minor"/>
    </font>
    <font>
      <sz val="11"/>
      <color theme="1"/>
      <name val="HGS明朝E"/>
      <family val="1"/>
      <charset val="128"/>
    </font>
    <font>
      <sz val="6"/>
      <name val="ＭＳ Ｐゴシック"/>
      <family val="2"/>
      <charset val="128"/>
    </font>
    <font>
      <vertAlign val="superscript"/>
      <sz val="11"/>
      <color theme="1"/>
      <name val="HGｺﾞｼｯｸM"/>
      <family val="3"/>
      <charset val="128"/>
      <scheme val="minor"/>
    </font>
    <font>
      <u/>
      <sz val="10"/>
      <name val="HG丸ｺﾞｼｯｸM-PRO"/>
      <family val="3"/>
      <charset val="128"/>
      <scheme val="major"/>
    </font>
    <font>
      <vertAlign val="superscript"/>
      <sz val="11"/>
      <name val="HGｺﾞｼｯｸM"/>
      <family val="3"/>
      <charset val="128"/>
      <scheme val="minor"/>
    </font>
    <font>
      <vertAlign val="subscript"/>
      <sz val="10"/>
      <name val="HGｺﾞｼｯｸM"/>
      <family val="3"/>
      <charset val="128"/>
      <scheme val="minor"/>
    </font>
    <font>
      <vertAlign val="subscript"/>
      <sz val="9"/>
      <name val="HG丸ｺﾞｼｯｸM-PRO"/>
      <family val="3"/>
      <charset val="128"/>
      <scheme val="major"/>
    </font>
    <font>
      <vertAlign val="superscript"/>
      <sz val="11"/>
      <color theme="1"/>
      <name val="HG丸ｺﾞｼｯｸM-PRO"/>
      <family val="3"/>
      <charset val="128"/>
      <scheme val="major"/>
    </font>
    <font>
      <u/>
      <sz val="11"/>
      <name val="HGｺﾞｼｯｸM"/>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99"/>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6337778862885"/>
        <bgColor indexed="64"/>
      </patternFill>
    </fill>
  </fills>
  <borders count="1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style="thick">
        <color theme="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medium">
        <color auto="1"/>
      </bottom>
      <diagonal/>
    </border>
    <border>
      <left style="hair">
        <color indexed="64"/>
      </left>
      <right/>
      <top style="thin">
        <color indexed="64"/>
      </top>
      <bottom style="medium">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hair">
        <color indexed="64"/>
      </top>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medium">
        <color indexed="64"/>
      </top>
      <bottom style="thin">
        <color indexed="64"/>
      </bottom>
      <diagonal/>
    </border>
    <border>
      <left/>
      <right style="medium">
        <color auto="1"/>
      </right>
      <top style="hair">
        <color indexed="64"/>
      </top>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bottom style="medium">
        <color auto="1"/>
      </bottom>
      <diagonal/>
    </border>
    <border>
      <left style="thin">
        <color indexed="64"/>
      </left>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bottom style="medium">
        <color indexed="64"/>
      </bottom>
      <diagonal/>
    </border>
    <border>
      <left/>
      <right style="hair">
        <color indexed="64"/>
      </right>
      <top/>
      <bottom style="medium">
        <color auto="1"/>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top style="thick">
        <color theme="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auto="1"/>
      </top>
      <bottom style="thick">
        <color theme="4"/>
      </bottom>
      <diagonal/>
    </border>
  </borders>
  <cellStyleXfs count="980">
    <xf numFmtId="0" fontId="0" fillId="0" borderId="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6" fillId="0" borderId="1" applyNumberFormat="0" applyAlignment="0" applyProtection="0">
      <alignment horizontal="left" vertical="center"/>
    </xf>
    <xf numFmtId="0" fontId="6" fillId="0" borderId="2">
      <alignment horizontal="left" vertical="center"/>
    </xf>
    <xf numFmtId="0" fontId="10" fillId="0" borderId="0" applyNumberFormat="0" applyFont="0" applyFill="0" applyBorder="0" applyAlignment="0" applyProtection="0">
      <alignment horizontal="left"/>
    </xf>
    <xf numFmtId="0" fontId="11" fillId="0" borderId="3">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20" borderId="4" applyNumberFormat="0" applyAlignment="0" applyProtection="0">
      <alignment vertical="center"/>
    </xf>
    <xf numFmtId="0" fontId="13" fillId="2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8" fillId="0" borderId="23"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1" fillId="0" borderId="0" applyNumberFormat="0" applyFill="0" applyBorder="0" applyAlignment="0" applyProtection="0">
      <alignment vertical="center"/>
    </xf>
    <xf numFmtId="0" fontId="30" fillId="24" borderId="22"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5" fillId="0" borderId="0">
      <alignment vertical="center"/>
    </xf>
    <xf numFmtId="0" fontId="25" fillId="0" borderId="0">
      <alignment vertical="center"/>
    </xf>
    <xf numFmtId="0" fontId="3" fillId="0" borderId="0">
      <alignment vertical="center"/>
    </xf>
    <xf numFmtId="0" fontId="23" fillId="4"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6" fillId="0" borderId="2">
      <alignment horizontal="left" vertic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11" fillId="0" borderId="3">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7" fillId="20" borderId="4" applyNumberFormat="0" applyAlignment="0" applyProtection="0">
      <alignment vertical="center"/>
    </xf>
    <xf numFmtId="0" fontId="7" fillId="20" borderId="4" applyNumberFormat="0" applyAlignment="0" applyProtection="0">
      <alignment vertical="center"/>
    </xf>
    <xf numFmtId="0" fontId="7" fillId="20" borderId="4" applyNumberFormat="0" applyAlignment="0" applyProtection="0">
      <alignment vertical="center"/>
    </xf>
    <xf numFmtId="0" fontId="13" fillId="21" borderId="0" applyNumberFormat="0" applyBorder="0" applyAlignment="0" applyProtection="0">
      <alignment vertical="center"/>
    </xf>
    <xf numFmtId="9" fontId="3"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16"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0" fillId="23" borderId="12" applyNumberFormat="0" applyAlignment="0" applyProtection="0">
      <alignment vertical="center"/>
    </xf>
    <xf numFmtId="0" fontId="21" fillId="0" borderId="0" applyNumberFormat="0" applyFill="0" applyBorder="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Alignment="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1" fillId="0" borderId="0">
      <alignment vertical="center"/>
    </xf>
    <xf numFmtId="0" fontId="1" fillId="0" borderId="0">
      <alignment vertical="center"/>
    </xf>
    <xf numFmtId="0" fontId="57" fillId="0" borderId="0" applyNumberFormat="0" applyFill="0" applyBorder="0" applyAlignment="0" applyProtection="0">
      <alignment vertical="center"/>
    </xf>
  </cellStyleXfs>
  <cellXfs count="555">
    <xf numFmtId="0" fontId="0" fillId="0" borderId="0" xfId="0">
      <alignment vertical="center"/>
    </xf>
    <xf numFmtId="0" fontId="28" fillId="0" borderId="0" xfId="57"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8" fillId="0" borderId="0" xfId="57" applyBorder="1" applyProtection="1">
      <alignment vertical="center"/>
    </xf>
    <xf numFmtId="0" fontId="28" fillId="0" borderId="24" xfId="57" applyBorder="1" applyAlignment="1" applyProtection="1">
      <alignment vertical="center"/>
    </xf>
    <xf numFmtId="0" fontId="28" fillId="0" borderId="15" xfId="57" applyBorder="1" applyAlignment="1" applyProtection="1">
      <alignment vertical="center"/>
    </xf>
    <xf numFmtId="0" fontId="28" fillId="0" borderId="17" xfId="57" applyBorder="1" applyAlignment="1" applyProtection="1">
      <alignment vertical="center"/>
    </xf>
    <xf numFmtId="0" fontId="28" fillId="0" borderId="3" xfId="57" applyBorder="1" applyAlignment="1" applyProtection="1">
      <alignment vertical="center"/>
    </xf>
    <xf numFmtId="0" fontId="28" fillId="0" borderId="14" xfId="57"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7" xfId="0" applyBorder="1" applyProtection="1">
      <alignment vertical="center"/>
    </xf>
    <xf numFmtId="0" fontId="28" fillId="0" borderId="14" xfId="57" applyBorder="1" applyAlignment="1" applyProtection="1">
      <alignment vertical="center"/>
    </xf>
    <xf numFmtId="0" fontId="0" fillId="0" borderId="0" xfId="0" applyFill="1" applyBorder="1" applyProtection="1">
      <alignment vertical="center"/>
    </xf>
    <xf numFmtId="0" fontId="0" fillId="0" borderId="17" xfId="0" applyFill="1" applyBorder="1" applyProtection="1">
      <alignment vertical="center"/>
    </xf>
    <xf numFmtId="0" fontId="29" fillId="0" borderId="17" xfId="0" applyFont="1" applyFill="1" applyBorder="1" applyProtection="1">
      <alignment vertical="center"/>
    </xf>
    <xf numFmtId="0" fontId="0" fillId="0" borderId="3" xfId="0" applyFill="1" applyBorder="1" applyProtection="1">
      <alignment vertical="center"/>
    </xf>
    <xf numFmtId="0" fontId="0" fillId="0" borderId="19" xfId="0" applyFill="1" applyBorder="1" applyProtection="1">
      <alignment vertical="center"/>
    </xf>
    <xf numFmtId="0" fontId="39" fillId="0" borderId="0" xfId="57" applyFont="1" applyBorder="1" applyAlignment="1" applyProtection="1">
      <alignment vertical="center"/>
    </xf>
    <xf numFmtId="0" fontId="39" fillId="0" borderId="17" xfId="57" applyFont="1" applyBorder="1" applyAlignment="1" applyProtection="1">
      <alignment vertical="center"/>
    </xf>
    <xf numFmtId="0" fontId="40" fillId="0" borderId="0" xfId="57" applyFont="1" applyBorder="1" applyAlignment="1" applyProtection="1">
      <alignment vertical="center"/>
    </xf>
    <xf numFmtId="0" fontId="40" fillId="0" borderId="0" xfId="57" applyFont="1" applyBorder="1" applyAlignment="1" applyProtection="1">
      <alignment horizontal="right" vertical="center"/>
    </xf>
    <xf numFmtId="0" fontId="41" fillId="0" borderId="0" xfId="57" applyFont="1" applyBorder="1" applyAlignment="1" applyProtection="1">
      <alignment vertical="center"/>
    </xf>
    <xf numFmtId="0" fontId="28" fillId="0" borderId="43" xfId="57" applyBorder="1" applyAlignment="1" applyProtection="1">
      <alignment vertical="center"/>
    </xf>
    <xf numFmtId="0" fontId="28" fillId="0" borderId="53" xfId="57" applyBorder="1" applyAlignment="1" applyProtection="1">
      <alignment vertical="center"/>
    </xf>
    <xf numFmtId="0" fontId="28" fillId="0" borderId="27" xfId="57" applyBorder="1" applyAlignment="1" applyProtection="1">
      <alignment vertical="center"/>
    </xf>
    <xf numFmtId="0" fontId="28" fillId="0" borderId="64" xfId="57" applyBorder="1" applyAlignment="1" applyProtection="1">
      <alignment vertical="center"/>
    </xf>
    <xf numFmtId="0" fontId="28" fillId="0" borderId="44" xfId="57" applyBorder="1" applyAlignment="1" applyProtection="1">
      <alignment vertical="center"/>
    </xf>
    <xf numFmtId="0" fontId="0" fillId="0" borderId="43" xfId="0" applyBorder="1" applyProtection="1">
      <alignment vertical="center"/>
    </xf>
    <xf numFmtId="0" fontId="39" fillId="0" borderId="43" xfId="57" applyFont="1" applyBorder="1" applyAlignment="1" applyProtection="1">
      <alignment vertical="center"/>
    </xf>
    <xf numFmtId="0" fontId="39" fillId="0" borderId="44" xfId="57" applyFont="1" applyBorder="1" applyAlignment="1" applyProtection="1">
      <alignment vertical="center"/>
    </xf>
    <xf numFmtId="0" fontId="28" fillId="0" borderId="45" xfId="57" applyBorder="1" applyAlignment="1" applyProtection="1">
      <alignment vertical="center"/>
    </xf>
    <xf numFmtId="0" fontId="47" fillId="0" borderId="34" xfId="57" applyFont="1" applyBorder="1" applyAlignment="1" applyProtection="1">
      <alignment vertical="center"/>
    </xf>
    <xf numFmtId="0" fontId="47" fillId="0" borderId="68" xfId="57" applyFont="1" applyBorder="1" applyAlignment="1" applyProtection="1">
      <alignment horizontal="center" vertical="center"/>
    </xf>
    <xf numFmtId="0" fontId="47" fillId="0" borderId="71" xfId="57" applyFont="1" applyBorder="1" applyAlignment="1" applyProtection="1">
      <alignment horizontal="center" vertical="center"/>
    </xf>
    <xf numFmtId="0" fontId="47" fillId="0" borderId="74" xfId="57" applyFont="1" applyBorder="1" applyAlignment="1" applyProtection="1">
      <alignment horizontal="center" vertical="center"/>
    </xf>
    <xf numFmtId="0" fontId="47" fillId="0" borderId="77" xfId="57" applyFont="1" applyBorder="1" applyAlignment="1" applyProtection="1">
      <alignment horizontal="center" vertical="center"/>
    </xf>
    <xf numFmtId="0" fontId="47" fillId="0" borderId="80" xfId="57" applyFont="1" applyBorder="1" applyAlignment="1" applyProtection="1">
      <alignment horizontal="center" vertical="center"/>
    </xf>
    <xf numFmtId="0" fontId="47" fillId="0" borderId="83" xfId="57" applyFont="1" applyBorder="1" applyAlignment="1" applyProtection="1">
      <alignment horizontal="center" vertical="center"/>
    </xf>
    <xf numFmtId="0" fontId="56" fillId="0" borderId="0" xfId="979" applyFont="1" applyBorder="1" applyAlignment="1" applyProtection="1">
      <alignment vertical="top"/>
    </xf>
    <xf numFmtId="0" fontId="32" fillId="0" borderId="0" xfId="0" applyFont="1" applyBorder="1" applyAlignment="1" applyProtection="1">
      <alignment horizontal="left" vertical="center" wrapText="1"/>
    </xf>
    <xf numFmtId="0" fontId="58" fillId="0" borderId="0" xfId="979" applyFont="1" applyBorder="1" applyAlignment="1" applyProtection="1">
      <alignment vertical="top"/>
    </xf>
    <xf numFmtId="0" fontId="39" fillId="0" borderId="0" xfId="0" applyFont="1" applyBorder="1" applyAlignment="1" applyProtection="1">
      <alignment horizontal="left" vertical="center"/>
    </xf>
    <xf numFmtId="0" fontId="39" fillId="0" borderId="17" xfId="0" applyFont="1" applyBorder="1" applyAlignment="1" applyProtection="1">
      <alignment horizontal="left" vertical="center"/>
    </xf>
    <xf numFmtId="0" fontId="39" fillId="0" borderId="43" xfId="0" applyFont="1" applyBorder="1" applyAlignment="1" applyProtection="1">
      <alignment horizontal="left" vertical="center"/>
    </xf>
    <xf numFmtId="0" fontId="39" fillId="0" borderId="44" xfId="0" applyFont="1" applyBorder="1" applyAlignment="1" applyProtection="1">
      <alignment horizontal="left" vertical="center"/>
    </xf>
    <xf numFmtId="0" fontId="41" fillId="0" borderId="0" xfId="57" applyFont="1" applyBorder="1" applyAlignment="1" applyProtection="1">
      <alignment horizontal="center" vertical="center"/>
    </xf>
    <xf numFmtId="0" fontId="33" fillId="0" borderId="0" xfId="0" applyFont="1" applyProtection="1">
      <alignment vertical="center"/>
    </xf>
    <xf numFmtId="0" fontId="32" fillId="0" borderId="0" xfId="57" applyFont="1" applyBorder="1" applyAlignment="1" applyProtection="1">
      <alignment horizontal="left" vertical="center" wrapText="1"/>
    </xf>
    <xf numFmtId="0" fontId="45" fillId="0" borderId="0" xfId="0" applyFont="1" applyAlignment="1" applyProtection="1">
      <alignment horizontal="left" vertical="top" wrapText="1"/>
    </xf>
    <xf numFmtId="0" fontId="0" fillId="0" borderId="0" xfId="0" applyAlignment="1" applyProtection="1">
      <alignment vertical="top"/>
    </xf>
    <xf numFmtId="49" fontId="33" fillId="0" borderId="28" xfId="0" applyNumberFormat="1" applyFont="1" applyBorder="1" applyProtection="1">
      <alignment vertical="center"/>
    </xf>
    <xf numFmtId="0" fontId="33" fillId="0" borderId="20" xfId="0" applyFont="1" applyBorder="1" applyProtection="1">
      <alignment vertical="center"/>
    </xf>
    <xf numFmtId="0" fontId="33" fillId="0" borderId="2" xfId="0" applyFont="1" applyBorder="1" applyProtection="1">
      <alignment vertical="center"/>
    </xf>
    <xf numFmtId="0" fontId="0" fillId="0" borderId="2" xfId="0" applyBorder="1" applyProtection="1">
      <alignment vertical="center"/>
    </xf>
    <xf numFmtId="0" fontId="0" fillId="0" borderId="21" xfId="0" applyBorder="1" applyProtection="1">
      <alignment vertical="center"/>
    </xf>
    <xf numFmtId="0" fontId="38" fillId="0" borderId="0" xfId="57" applyFont="1" applyBorder="1" applyProtection="1">
      <alignment vertical="center"/>
    </xf>
    <xf numFmtId="0" fontId="33" fillId="0" borderId="27" xfId="0" applyFont="1" applyBorder="1" applyProtection="1">
      <alignment vertical="center"/>
    </xf>
    <xf numFmtId="0" fontId="33" fillId="0" borderId="0" xfId="0" applyFont="1" applyBorder="1" applyProtection="1">
      <alignment vertical="center"/>
    </xf>
    <xf numFmtId="0" fontId="0" fillId="0" borderId="26" xfId="0" applyBorder="1" applyProtection="1">
      <alignment vertical="center"/>
    </xf>
    <xf numFmtId="0" fontId="31" fillId="0" borderId="23" xfId="57" applyFont="1" applyProtection="1">
      <alignment vertical="center"/>
    </xf>
    <xf numFmtId="0" fontId="0" fillId="0" borderId="0" xfId="0" applyBorder="1" applyAlignment="1" applyProtection="1">
      <alignment vertical="top"/>
    </xf>
    <xf numFmtId="49" fontId="33" fillId="0" borderId="28" xfId="0" applyNumberFormat="1" applyFont="1" applyBorder="1" applyAlignment="1" applyProtection="1">
      <alignment vertical="top"/>
    </xf>
    <xf numFmtId="0" fontId="33" fillId="0" borderId="27" xfId="0" applyFont="1" applyBorder="1" applyAlignment="1" applyProtection="1">
      <alignment vertical="top"/>
    </xf>
    <xf numFmtId="0" fontId="33" fillId="0" borderId="0" xfId="0" applyFont="1" applyBorder="1" applyAlignment="1" applyProtection="1">
      <alignment vertical="top"/>
    </xf>
    <xf numFmtId="0" fontId="0" fillId="0" borderId="26" xfId="0" applyBorder="1" applyAlignment="1" applyProtection="1">
      <alignment vertical="top"/>
    </xf>
    <xf numFmtId="176" fontId="0" fillId="25" borderId="13" xfId="0" applyNumberFormat="1" applyFill="1" applyBorder="1" applyAlignment="1" applyProtection="1">
      <alignment horizontal="center" vertical="center"/>
    </xf>
    <xf numFmtId="0" fontId="34" fillId="25" borderId="14" xfId="0" applyFont="1" applyFill="1" applyBorder="1" applyAlignment="1" applyProtection="1">
      <alignment horizontal="center" vertical="center"/>
    </xf>
    <xf numFmtId="0" fontId="34" fillId="25" borderId="62" xfId="0" applyFont="1" applyFill="1" applyBorder="1" applyAlignment="1" applyProtection="1">
      <alignment horizontal="center" vertical="center"/>
    </xf>
    <xf numFmtId="0" fontId="33" fillId="0" borderId="25" xfId="0" applyFont="1" applyBorder="1" applyProtection="1">
      <alignment vertical="center"/>
    </xf>
    <xf numFmtId="0" fontId="0" fillId="0" borderId="25" xfId="0" applyBorder="1" applyAlignment="1" applyProtection="1">
      <alignment vertical="center" wrapText="1"/>
    </xf>
    <xf numFmtId="176" fontId="0" fillId="25" borderId="16" xfId="0" applyNumberFormat="1" applyFill="1" applyBorder="1" applyAlignment="1" applyProtection="1">
      <alignment horizontal="center" vertical="center"/>
    </xf>
    <xf numFmtId="0" fontId="34" fillId="25" borderId="0" xfId="0" applyFont="1" applyFill="1" applyBorder="1" applyAlignment="1" applyProtection="1">
      <alignment horizontal="center" vertical="center" wrapText="1"/>
    </xf>
    <xf numFmtId="0" fontId="34" fillId="25" borderId="26" xfId="0" applyFont="1" applyFill="1" applyBorder="1" applyAlignment="1" applyProtection="1">
      <alignment horizontal="center" vertical="center" wrapText="1"/>
    </xf>
    <xf numFmtId="176" fontId="39" fillId="25" borderId="13" xfId="0" applyNumberFormat="1" applyFont="1" applyFill="1" applyBorder="1" applyProtection="1">
      <alignment vertical="center"/>
    </xf>
    <xf numFmtId="0" fontId="32" fillId="25" borderId="14" xfId="0" applyFont="1" applyFill="1" applyBorder="1" applyProtection="1">
      <alignment vertical="center"/>
    </xf>
    <xf numFmtId="0" fontId="32" fillId="25" borderId="62" xfId="0" applyFont="1" applyFill="1" applyBorder="1" applyProtection="1">
      <alignment vertical="center"/>
    </xf>
    <xf numFmtId="0" fontId="0" fillId="0" borderId="14" xfId="0" applyFill="1" applyBorder="1" applyAlignment="1" applyProtection="1">
      <alignment vertical="top"/>
    </xf>
    <xf numFmtId="0" fontId="0" fillId="0" borderId="53" xfId="0" applyFill="1" applyBorder="1" applyAlignment="1" applyProtection="1">
      <alignment vertical="top"/>
    </xf>
    <xf numFmtId="0" fontId="0" fillId="0" borderId="15" xfId="0" applyFill="1" applyBorder="1" applyAlignment="1" applyProtection="1">
      <alignment vertical="top"/>
    </xf>
    <xf numFmtId="0" fontId="0" fillId="0" borderId="0" xfId="0" applyFill="1" applyBorder="1" applyAlignment="1" applyProtection="1">
      <alignment vertical="top"/>
    </xf>
    <xf numFmtId="0" fontId="0" fillId="0" borderId="27" xfId="0" applyFill="1" applyBorder="1" applyAlignment="1" applyProtection="1">
      <alignment vertical="top"/>
    </xf>
    <xf numFmtId="0" fontId="0" fillId="0" borderId="17" xfId="0" applyFill="1" applyBorder="1" applyAlignment="1" applyProtection="1">
      <alignment vertical="top"/>
    </xf>
    <xf numFmtId="49" fontId="33" fillId="0" borderId="27" xfId="0" applyNumberFormat="1" applyFont="1" applyBorder="1" applyProtection="1">
      <alignment vertical="center"/>
    </xf>
    <xf numFmtId="176" fontId="39" fillId="25" borderId="48" xfId="0" applyNumberFormat="1" applyFont="1" applyFill="1" applyBorder="1" applyProtection="1">
      <alignment vertical="center"/>
    </xf>
    <xf numFmtId="0" fontId="39" fillId="25" borderId="43" xfId="0" applyFont="1" applyFill="1" applyBorder="1" applyAlignment="1" applyProtection="1">
      <alignment horizontal="left" vertical="center" wrapText="1"/>
    </xf>
    <xf numFmtId="0" fontId="39" fillId="25" borderId="43" xfId="0" applyFont="1" applyFill="1" applyBorder="1" applyProtection="1">
      <alignment vertical="center"/>
    </xf>
    <xf numFmtId="0" fontId="39" fillId="25" borderId="63" xfId="0" applyFont="1" applyFill="1" applyBorder="1" applyProtection="1">
      <alignment vertical="center"/>
    </xf>
    <xf numFmtId="0" fontId="0" fillId="0" borderId="43" xfId="0" applyFill="1" applyBorder="1" applyAlignment="1" applyProtection="1">
      <alignment vertical="top"/>
    </xf>
    <xf numFmtId="0" fontId="0" fillId="0" borderId="3" xfId="0" applyFill="1" applyBorder="1" applyAlignment="1" applyProtection="1">
      <alignment vertical="top"/>
    </xf>
    <xf numFmtId="0" fontId="0" fillId="0" borderId="64" xfId="0" applyFill="1" applyBorder="1" applyAlignment="1" applyProtection="1">
      <alignment vertical="top"/>
    </xf>
    <xf numFmtId="0" fontId="0" fillId="0" borderId="44" xfId="0" applyFill="1" applyBorder="1" applyAlignment="1" applyProtection="1">
      <alignment vertical="top"/>
    </xf>
    <xf numFmtId="0" fontId="33" fillId="0" borderId="27"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26" xfId="0" applyBorder="1" applyAlignment="1" applyProtection="1">
      <alignment horizontal="left" vertical="top" wrapText="1"/>
    </xf>
    <xf numFmtId="176" fontId="0" fillId="25" borderId="48" xfId="0" applyNumberFormat="1" applyFill="1" applyBorder="1" applyProtection="1">
      <alignment vertical="center"/>
    </xf>
    <xf numFmtId="0" fontId="0" fillId="25" borderId="43" xfId="0" applyFont="1" applyFill="1" applyBorder="1" applyAlignment="1" applyProtection="1">
      <alignment horizontal="left" vertical="center" wrapText="1"/>
    </xf>
    <xf numFmtId="0" fontId="0" fillId="25" borderId="43" xfId="0" applyFill="1" applyBorder="1" applyProtection="1">
      <alignment vertical="center"/>
    </xf>
    <xf numFmtId="0" fontId="0" fillId="25" borderId="63" xfId="0" applyFill="1" applyBorder="1" applyProtection="1">
      <alignment vertical="center"/>
    </xf>
    <xf numFmtId="0" fontId="0" fillId="0" borderId="25" xfId="0" applyBorder="1" applyProtection="1">
      <alignment vertical="center"/>
    </xf>
    <xf numFmtId="0" fontId="60" fillId="0" borderId="0" xfId="0" applyFont="1" applyBorder="1" applyProtection="1">
      <alignment vertical="center"/>
    </xf>
    <xf numFmtId="0" fontId="33" fillId="0" borderId="29" xfId="0" applyFont="1" applyBorder="1" applyProtection="1">
      <alignment vertical="center"/>
    </xf>
    <xf numFmtId="0" fontId="33" fillId="0" borderId="30" xfId="0" applyFont="1" applyBorder="1" applyProtection="1">
      <alignment vertical="center"/>
    </xf>
    <xf numFmtId="0" fontId="33" fillId="0" borderId="25" xfId="0" applyFont="1" applyBorder="1" applyAlignment="1" applyProtection="1">
      <alignment vertical="center"/>
    </xf>
    <xf numFmtId="0" fontId="33" fillId="0" borderId="29" xfId="0" applyFont="1" applyBorder="1" applyAlignment="1" applyProtection="1">
      <alignment vertical="center"/>
    </xf>
    <xf numFmtId="0" fontId="33" fillId="0" borderId="30" xfId="0" applyFont="1" applyBorder="1" applyAlignment="1" applyProtection="1">
      <alignment vertical="center"/>
    </xf>
    <xf numFmtId="176" fontId="0" fillId="0" borderId="14" xfId="0" applyNumberFormat="1" applyFill="1" applyBorder="1" applyProtection="1">
      <alignment vertical="center"/>
    </xf>
    <xf numFmtId="0" fontId="0" fillId="0" borderId="14" xfId="0" applyFont="1" applyFill="1" applyBorder="1" applyAlignment="1" applyProtection="1">
      <alignment horizontal="left" vertical="center" wrapText="1"/>
    </xf>
    <xf numFmtId="0" fontId="0" fillId="0" borderId="14" xfId="0" applyFill="1" applyBorder="1" applyProtection="1">
      <alignment vertical="center"/>
    </xf>
    <xf numFmtId="0" fontId="0" fillId="0" borderId="14" xfId="0" applyFill="1" applyBorder="1" applyAlignment="1" applyProtection="1">
      <alignment horizontal="center" vertical="center"/>
    </xf>
    <xf numFmtId="176" fontId="0" fillId="0" borderId="0" xfId="0" applyNumberFormat="1" applyFill="1" applyBorder="1" applyProtection="1">
      <alignment vertical="center"/>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33" fillId="0" borderId="26" xfId="0" applyFont="1" applyBorder="1" applyProtection="1">
      <alignment vertical="center"/>
    </xf>
    <xf numFmtId="176" fontId="59" fillId="0" borderId="0" xfId="0" applyNumberFormat="1" applyFont="1" applyFill="1" applyBorder="1" applyProtection="1">
      <alignment vertical="center"/>
    </xf>
    <xf numFmtId="0" fontId="0" fillId="0" borderId="40" xfId="0" applyBorder="1" applyProtection="1">
      <alignment vertical="center"/>
    </xf>
    <xf numFmtId="0" fontId="0" fillId="0" borderId="41" xfId="0" applyBorder="1" applyProtection="1">
      <alignment vertical="center"/>
    </xf>
    <xf numFmtId="0" fontId="39" fillId="0" borderId="0" xfId="0" applyFont="1" applyFill="1" applyBorder="1" applyAlignment="1" applyProtection="1">
      <alignment horizontal="left" vertical="top" wrapText="1"/>
    </xf>
    <xf numFmtId="0" fontId="33" fillId="0" borderId="37" xfId="0" applyFont="1" applyBorder="1" applyProtection="1">
      <alignment vertical="center"/>
    </xf>
    <xf numFmtId="0" fontId="32" fillId="0" borderId="0" xfId="57" applyFont="1" applyBorder="1" applyAlignment="1" applyProtection="1">
      <alignment horizontal="left" vertical="center" wrapText="1"/>
    </xf>
    <xf numFmtId="0" fontId="3" fillId="0" borderId="0" xfId="956">
      <alignment vertical="center"/>
    </xf>
    <xf numFmtId="0" fontId="28" fillId="0" borderId="23" xfId="57" applyFont="1" applyAlignment="1" applyProtection="1">
      <alignment horizontal="right" vertical="center"/>
    </xf>
    <xf numFmtId="0" fontId="32" fillId="0" borderId="63" xfId="57" applyFont="1" applyFill="1" applyBorder="1" applyAlignment="1" applyProtection="1">
      <alignment vertical="center"/>
    </xf>
    <xf numFmtId="0" fontId="32" fillId="0" borderId="57" xfId="57" applyFont="1" applyFill="1" applyBorder="1" applyAlignment="1" applyProtection="1">
      <alignment vertical="center"/>
    </xf>
    <xf numFmtId="177" fontId="51" fillId="0" borderId="33" xfId="57" applyNumberFormat="1" applyFont="1" applyFill="1" applyBorder="1" applyAlignment="1" applyProtection="1">
      <alignment horizontal="center" vertical="center"/>
    </xf>
    <xf numFmtId="176" fontId="39" fillId="25" borderId="95" xfId="0" applyNumberFormat="1" applyFont="1" applyFill="1" applyBorder="1" applyAlignment="1" applyProtection="1">
      <alignment horizontal="center" vertical="center"/>
    </xf>
    <xf numFmtId="0" fontId="0" fillId="0" borderId="17"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lignment vertical="center"/>
    </xf>
    <xf numFmtId="0" fontId="0" fillId="29" borderId="25" xfId="0" applyFill="1" applyBorder="1">
      <alignment vertical="center"/>
    </xf>
    <xf numFmtId="0" fontId="0" fillId="29" borderId="0" xfId="0" applyFill="1" applyBorder="1">
      <alignment vertical="center"/>
    </xf>
    <xf numFmtId="0" fontId="0" fillId="27" borderId="25" xfId="0" applyFill="1" applyBorder="1">
      <alignment vertical="center"/>
    </xf>
    <xf numFmtId="0" fontId="0" fillId="27" borderId="25" xfId="0" applyFill="1" applyBorder="1" applyAlignment="1">
      <alignment horizontal="center" vertical="center"/>
    </xf>
    <xf numFmtId="0" fontId="0" fillId="29" borderId="0" xfId="0" applyFill="1">
      <alignment vertical="center"/>
    </xf>
    <xf numFmtId="0" fontId="0" fillId="27" borderId="25" xfId="0" applyFill="1" applyBorder="1" applyAlignment="1">
      <alignment vertical="center"/>
    </xf>
    <xf numFmtId="0" fontId="0" fillId="27" borderId="0" xfId="0" applyFill="1" applyBorder="1">
      <alignment vertical="center"/>
    </xf>
    <xf numFmtId="0" fontId="0" fillId="27" borderId="0" xfId="0" applyFill="1" applyBorder="1" applyAlignment="1">
      <alignment vertical="center"/>
    </xf>
    <xf numFmtId="0" fontId="0" fillId="27" borderId="0" xfId="0" applyFill="1" applyBorder="1" applyAlignment="1">
      <alignment horizontal="center" vertical="center"/>
    </xf>
    <xf numFmtId="0" fontId="0" fillId="0" borderId="21" xfId="0" applyBorder="1">
      <alignment vertical="center"/>
    </xf>
    <xf numFmtId="0" fontId="33" fillId="0" borderId="40" xfId="0" applyFont="1" applyBorder="1" applyProtection="1">
      <alignment vertical="center"/>
    </xf>
    <xf numFmtId="0" fontId="33" fillId="0" borderId="41" xfId="0" applyFont="1" applyBorder="1" applyProtection="1">
      <alignment vertical="center"/>
    </xf>
    <xf numFmtId="0" fontId="33" fillId="0" borderId="42" xfId="0" applyFont="1" applyBorder="1" applyProtection="1">
      <alignment vertical="center"/>
    </xf>
    <xf numFmtId="0" fontId="0" fillId="0" borderId="25" xfId="0" applyFill="1" applyBorder="1" applyProtection="1">
      <alignment vertical="center"/>
    </xf>
    <xf numFmtId="0" fontId="33" fillId="27" borderId="0" xfId="0" applyFont="1" applyFill="1" applyBorder="1">
      <alignment vertical="center"/>
    </xf>
    <xf numFmtId="176" fontId="48" fillId="25" borderId="95" xfId="0" applyNumberFormat="1" applyFont="1" applyFill="1" applyBorder="1" applyAlignment="1" applyProtection="1">
      <alignment horizontal="center" vertical="center"/>
    </xf>
    <xf numFmtId="0" fontId="0" fillId="29" borderId="0" xfId="0" applyFill="1" applyBorder="1" applyProtection="1">
      <alignment vertical="center"/>
    </xf>
    <xf numFmtId="0" fontId="57" fillId="0" borderId="0" xfId="979">
      <alignment vertical="center"/>
    </xf>
    <xf numFmtId="0" fontId="0" fillId="0" borderId="25" xfId="0" applyFont="1" applyBorder="1" applyProtection="1">
      <alignment vertical="center"/>
    </xf>
    <xf numFmtId="0" fontId="0" fillId="0" borderId="0" xfId="0" applyFont="1" applyFill="1" applyBorder="1" applyProtection="1">
      <alignment vertical="center"/>
    </xf>
    <xf numFmtId="0" fontId="0" fillId="26" borderId="20" xfId="0" applyFill="1" applyBorder="1" applyAlignment="1" applyProtection="1">
      <alignment horizontal="center" vertical="center"/>
      <protection locked="0"/>
    </xf>
    <xf numFmtId="0" fontId="0" fillId="26" borderId="21" xfId="0" applyFill="1" applyBorder="1" applyAlignment="1" applyProtection="1">
      <alignment horizontal="center" vertical="center"/>
      <protection locked="0"/>
    </xf>
    <xf numFmtId="0" fontId="0" fillId="27" borderId="20" xfId="0" applyFill="1" applyBorder="1" applyAlignment="1">
      <alignment horizontal="center" vertical="center"/>
    </xf>
    <xf numFmtId="0" fontId="0" fillId="27" borderId="2" xfId="0" applyFill="1" applyBorder="1" applyAlignment="1">
      <alignment horizontal="center" vertical="center"/>
    </xf>
    <xf numFmtId="0" fontId="0" fillId="26" borderId="2" xfId="0" applyFill="1" applyBorder="1" applyAlignment="1" applyProtection="1">
      <alignment horizontal="left" vertical="center" wrapText="1"/>
      <protection locked="0"/>
    </xf>
    <xf numFmtId="0" fontId="0" fillId="26" borderId="21" xfId="0" applyFill="1" applyBorder="1" applyAlignment="1" applyProtection="1">
      <alignment horizontal="left" vertical="center" wrapText="1"/>
      <protection locked="0"/>
    </xf>
    <xf numFmtId="176" fontId="39" fillId="25" borderId="13" xfId="0" applyNumberFormat="1" applyFont="1" applyFill="1" applyBorder="1" applyAlignment="1" applyProtection="1">
      <alignment horizontal="center" vertical="center"/>
    </xf>
    <xf numFmtId="176" fontId="39" fillId="25" borderId="16" xfId="0" applyNumberFormat="1" applyFont="1" applyFill="1" applyBorder="1" applyAlignment="1" applyProtection="1">
      <alignment horizontal="center" vertical="center"/>
    </xf>
    <xf numFmtId="176" fontId="39" fillId="25" borderId="48" xfId="0" applyNumberFormat="1" applyFont="1" applyFill="1" applyBorder="1" applyAlignment="1" applyProtection="1">
      <alignment horizontal="center" vertical="center"/>
    </xf>
    <xf numFmtId="0" fontId="44" fillId="25" borderId="14" xfId="0" applyFont="1" applyFill="1" applyBorder="1" applyAlignment="1" applyProtection="1">
      <alignment vertical="center" wrapText="1"/>
    </xf>
    <xf numFmtId="0" fontId="44" fillId="25" borderId="62" xfId="0" applyFont="1" applyFill="1" applyBorder="1" applyAlignment="1" applyProtection="1">
      <alignment vertical="center" wrapText="1"/>
    </xf>
    <xf numFmtId="0" fontId="44" fillId="25" borderId="0" xfId="0" applyFont="1" applyFill="1" applyBorder="1" applyAlignment="1" applyProtection="1">
      <alignment vertical="center" wrapText="1"/>
    </xf>
    <xf numFmtId="0" fontId="44" fillId="25" borderId="26" xfId="0" applyFont="1" applyFill="1" applyBorder="1" applyAlignment="1" applyProtection="1">
      <alignment vertical="center" wrapText="1"/>
    </xf>
    <xf numFmtId="0" fontId="44" fillId="25" borderId="43" xfId="0" applyFont="1" applyFill="1" applyBorder="1" applyAlignment="1" applyProtection="1">
      <alignment vertical="center" wrapText="1"/>
    </xf>
    <xf numFmtId="0" fontId="44" fillId="25" borderId="88" xfId="0" applyFont="1" applyFill="1" applyBorder="1" applyAlignment="1" applyProtection="1">
      <alignment vertical="center" wrapText="1"/>
    </xf>
    <xf numFmtId="176" fontId="39" fillId="25" borderId="18" xfId="0" applyNumberFormat="1" applyFont="1" applyFill="1" applyBorder="1" applyAlignment="1" applyProtection="1">
      <alignment horizontal="center" vertical="center"/>
    </xf>
    <xf numFmtId="0" fontId="54" fillId="0" borderId="103" xfId="57" applyFont="1" applyFill="1" applyBorder="1" applyAlignment="1" applyProtection="1">
      <alignment horizontal="center" vertical="center"/>
    </xf>
    <xf numFmtId="0" fontId="54" fillId="0" borderId="0" xfId="57" applyFont="1" applyFill="1" applyBorder="1" applyAlignment="1" applyProtection="1">
      <alignment horizontal="center" vertical="center"/>
    </xf>
    <xf numFmtId="0" fontId="44" fillId="0" borderId="103" xfId="0" applyFont="1" applyBorder="1" applyAlignment="1" applyProtection="1">
      <alignment horizontal="left" vertical="center"/>
    </xf>
    <xf numFmtId="0" fontId="44" fillId="0" borderId="102" xfId="0" applyFont="1" applyBorder="1" applyAlignment="1" applyProtection="1">
      <alignment horizontal="left" vertical="center"/>
    </xf>
    <xf numFmtId="0" fontId="44" fillId="0" borderId="104" xfId="0" applyFont="1" applyBorder="1" applyAlignment="1" applyProtection="1">
      <alignment horizontal="left" vertical="center"/>
    </xf>
    <xf numFmtId="0" fontId="54" fillId="0" borderId="109" xfId="57" applyFont="1" applyFill="1" applyBorder="1" applyAlignment="1" applyProtection="1">
      <alignment horizontal="center" vertical="center"/>
    </xf>
    <xf numFmtId="0" fontId="54" fillId="0" borderId="50" xfId="57" applyFont="1" applyFill="1" applyBorder="1" applyAlignment="1" applyProtection="1">
      <alignment horizontal="center" vertical="center"/>
    </xf>
    <xf numFmtId="0" fontId="32" fillId="25" borderId="14" xfId="0" applyFont="1" applyFill="1" applyBorder="1" applyAlignment="1" applyProtection="1">
      <alignment vertical="center" wrapText="1"/>
    </xf>
    <xf numFmtId="0" fontId="32" fillId="25" borderId="62" xfId="0" applyFont="1" applyFill="1" applyBorder="1" applyAlignment="1" applyProtection="1">
      <alignment vertical="center" wrapText="1"/>
    </xf>
    <xf numFmtId="0" fontId="32" fillId="25" borderId="0" xfId="0" applyFont="1" applyFill="1" applyBorder="1" applyAlignment="1" applyProtection="1">
      <alignment vertical="center" wrapText="1"/>
    </xf>
    <xf numFmtId="0" fontId="32" fillId="25" borderId="26" xfId="0" applyFont="1" applyFill="1" applyBorder="1" applyAlignment="1" applyProtection="1">
      <alignment vertical="center" wrapText="1"/>
    </xf>
    <xf numFmtId="0" fontId="32" fillId="25" borderId="43" xfId="0" applyFont="1" applyFill="1" applyBorder="1" applyAlignment="1" applyProtection="1">
      <alignment vertical="center" wrapText="1"/>
    </xf>
    <xf numFmtId="0" fontId="32" fillId="25" borderId="88" xfId="0" applyFont="1" applyFill="1" applyBorder="1" applyAlignment="1" applyProtection="1">
      <alignment vertical="center" wrapText="1"/>
    </xf>
    <xf numFmtId="0" fontId="51" fillId="26" borderId="13" xfId="0" applyFont="1" applyFill="1" applyBorder="1" applyAlignment="1" applyProtection="1">
      <alignment horizontal="left" vertical="center" wrapText="1"/>
      <protection locked="0"/>
    </xf>
    <xf numFmtId="0" fontId="51" fillId="26" borderId="14" xfId="0" applyFont="1" applyFill="1" applyBorder="1" applyAlignment="1" applyProtection="1">
      <alignment horizontal="left" vertical="center" wrapText="1"/>
      <protection locked="0"/>
    </xf>
    <xf numFmtId="0" fontId="51" fillId="26" borderId="15" xfId="0" applyFont="1" applyFill="1" applyBorder="1" applyAlignment="1" applyProtection="1">
      <alignment horizontal="left" vertical="center" wrapText="1"/>
      <protection locked="0"/>
    </xf>
    <xf numFmtId="0" fontId="51" fillId="26" borderId="16" xfId="0" applyFont="1" applyFill="1" applyBorder="1" applyAlignment="1" applyProtection="1">
      <alignment horizontal="left" vertical="center" wrapText="1"/>
      <protection locked="0"/>
    </xf>
    <xf numFmtId="0" fontId="51" fillId="26" borderId="0" xfId="0" applyFont="1" applyFill="1" applyBorder="1" applyAlignment="1" applyProtection="1">
      <alignment horizontal="left" vertical="center" wrapText="1"/>
      <protection locked="0"/>
    </xf>
    <xf numFmtId="0" fontId="51" fillId="26" borderId="17" xfId="0" applyFont="1" applyFill="1" applyBorder="1" applyAlignment="1" applyProtection="1">
      <alignment horizontal="left" vertical="center" wrapText="1"/>
      <protection locked="0"/>
    </xf>
    <xf numFmtId="0" fontId="51" fillId="26" borderId="48" xfId="0" applyFont="1" applyFill="1" applyBorder="1" applyAlignment="1" applyProtection="1">
      <alignment horizontal="left" vertical="center" wrapText="1"/>
      <protection locked="0"/>
    </xf>
    <xf numFmtId="0" fontId="51" fillId="26" borderId="43" xfId="0" applyFont="1" applyFill="1" applyBorder="1" applyAlignment="1" applyProtection="1">
      <alignment horizontal="left" vertical="center" wrapText="1"/>
      <protection locked="0"/>
    </xf>
    <xf numFmtId="0" fontId="51" fillId="26" borderId="44" xfId="0" applyFont="1" applyFill="1" applyBorder="1" applyAlignment="1" applyProtection="1">
      <alignment horizontal="left" vertical="center" wrapText="1"/>
      <protection locked="0"/>
    </xf>
    <xf numFmtId="0" fontId="39" fillId="26" borderId="14" xfId="0" applyFont="1" applyFill="1" applyBorder="1" applyAlignment="1" applyProtection="1">
      <alignment horizontal="left" vertical="center" wrapText="1"/>
      <protection locked="0"/>
    </xf>
    <xf numFmtId="0" fontId="39" fillId="26" borderId="15" xfId="0" applyFont="1" applyFill="1" applyBorder="1" applyAlignment="1" applyProtection="1">
      <alignment horizontal="left" vertical="center" wrapText="1"/>
      <protection locked="0"/>
    </xf>
    <xf numFmtId="0" fontId="39" fillId="26" borderId="0" xfId="0" applyFont="1" applyFill="1" applyBorder="1" applyAlignment="1" applyProtection="1">
      <alignment horizontal="left" vertical="center" wrapText="1"/>
      <protection locked="0"/>
    </xf>
    <xf numFmtId="0" fontId="39" fillId="26" borderId="17" xfId="0" applyFont="1" applyFill="1" applyBorder="1" applyAlignment="1" applyProtection="1">
      <alignment horizontal="left" vertical="center" wrapText="1"/>
      <protection locked="0"/>
    </xf>
    <xf numFmtId="0" fontId="39" fillId="26" borderId="3" xfId="0" applyFont="1" applyFill="1" applyBorder="1" applyAlignment="1" applyProtection="1">
      <alignment horizontal="left" vertical="center" wrapText="1"/>
      <protection locked="0"/>
    </xf>
    <xf numFmtId="0" fontId="39" fillId="26" borderId="19" xfId="0" applyFont="1" applyFill="1" applyBorder="1" applyAlignment="1" applyProtection="1">
      <alignment horizontal="left" vertical="center" wrapText="1"/>
      <protection locked="0"/>
    </xf>
    <xf numFmtId="0" fontId="39" fillId="0" borderId="0" xfId="57" applyFont="1" applyBorder="1" applyAlignment="1" applyProtection="1">
      <alignment horizontal="left" vertical="center"/>
    </xf>
    <xf numFmtId="0" fontId="39" fillId="0" borderId="43" xfId="57" applyFont="1" applyBorder="1" applyAlignment="1" applyProtection="1">
      <alignment horizontal="left" vertical="center"/>
    </xf>
    <xf numFmtId="0" fontId="32" fillId="25" borderId="14" xfId="0" applyFont="1" applyFill="1" applyBorder="1" applyAlignment="1" applyProtection="1">
      <alignment horizontal="left" vertical="center" wrapText="1"/>
    </xf>
    <xf numFmtId="0" fontId="32" fillId="25" borderId="0" xfId="0" applyFont="1" applyFill="1" applyBorder="1" applyAlignment="1" applyProtection="1">
      <alignment horizontal="left" vertical="center" wrapText="1"/>
    </xf>
    <xf numFmtId="0" fontId="32" fillId="25" borderId="43" xfId="0" applyFont="1" applyFill="1" applyBorder="1" applyAlignment="1" applyProtection="1">
      <alignment horizontal="left" vertical="center" wrapText="1"/>
    </xf>
    <xf numFmtId="0" fontId="56" fillId="0" borderId="0" xfId="0" applyFont="1" applyBorder="1" applyAlignment="1" applyProtection="1">
      <alignment vertical="center"/>
    </xf>
    <xf numFmtId="0" fontId="56" fillId="0" borderId="17" xfId="0" applyFont="1" applyBorder="1" applyAlignment="1" applyProtection="1">
      <alignment vertical="center"/>
    </xf>
    <xf numFmtId="0" fontId="56" fillId="0" borderId="3" xfId="0" applyFont="1" applyBorder="1" applyAlignment="1" applyProtection="1">
      <alignment vertical="center"/>
    </xf>
    <xf numFmtId="0" fontId="56" fillId="0" borderId="19" xfId="0" applyFont="1" applyBorder="1" applyAlignment="1" applyProtection="1">
      <alignment vertical="center"/>
    </xf>
    <xf numFmtId="0" fontId="41" fillId="0" borderId="14" xfId="57" applyFont="1" applyFill="1" applyBorder="1" applyAlignment="1" applyProtection="1">
      <alignment horizontal="center" vertical="center"/>
    </xf>
    <xf numFmtId="0" fontId="41" fillId="0" borderId="86" xfId="57" applyFont="1" applyFill="1" applyBorder="1" applyAlignment="1" applyProtection="1">
      <alignment horizontal="center" vertical="center"/>
    </xf>
    <xf numFmtId="0" fontId="41" fillId="0" borderId="3" xfId="57" applyFont="1" applyFill="1" applyBorder="1" applyAlignment="1" applyProtection="1">
      <alignment horizontal="center" vertical="center"/>
    </xf>
    <xf numFmtId="0" fontId="41" fillId="0" borderId="89" xfId="57" applyFont="1" applyFill="1" applyBorder="1" applyAlignment="1" applyProtection="1">
      <alignment horizontal="center" vertical="center"/>
    </xf>
    <xf numFmtId="0" fontId="48" fillId="0" borderId="87" xfId="0" applyFont="1" applyFill="1" applyBorder="1" applyAlignment="1" applyProtection="1">
      <alignment horizontal="center" vertical="center"/>
    </xf>
    <xf numFmtId="0" fontId="48" fillId="0" borderId="14" xfId="0" applyFont="1" applyFill="1" applyBorder="1" applyAlignment="1" applyProtection="1">
      <alignment horizontal="center" vertical="center"/>
    </xf>
    <xf numFmtId="0" fontId="48" fillId="0" borderId="84"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1" fillId="0" borderId="14" xfId="57" applyFont="1" applyFill="1" applyBorder="1" applyAlignment="1" applyProtection="1">
      <alignment horizontal="center" vertical="center" shrinkToFit="1"/>
    </xf>
    <xf numFmtId="0" fontId="41" fillId="0" borderId="15" xfId="57" applyFont="1" applyFill="1" applyBorder="1" applyAlignment="1" applyProtection="1">
      <alignment horizontal="center" vertical="center" shrinkToFit="1"/>
    </xf>
    <xf numFmtId="0" fontId="41" fillId="0" borderId="3" xfId="57" applyFont="1" applyFill="1" applyBorder="1" applyAlignment="1" applyProtection="1">
      <alignment horizontal="center" vertical="center" shrinkToFit="1"/>
    </xf>
    <xf numFmtId="0" fontId="41" fillId="0" borderId="19" xfId="57" applyFont="1" applyFill="1" applyBorder="1" applyAlignment="1" applyProtection="1">
      <alignment horizontal="center" vertical="center" shrinkToFit="1"/>
    </xf>
    <xf numFmtId="0" fontId="44" fillId="28" borderId="53" xfId="57" applyFont="1" applyFill="1" applyBorder="1" applyAlignment="1" applyProtection="1">
      <alignment horizontal="center" vertical="center" shrinkToFit="1"/>
      <protection locked="0"/>
    </xf>
    <xf numFmtId="0" fontId="44" fillId="28" borderId="14" xfId="57" applyFont="1" applyFill="1" applyBorder="1" applyAlignment="1" applyProtection="1">
      <alignment horizontal="center" vertical="center" shrinkToFit="1"/>
      <protection locked="0"/>
    </xf>
    <xf numFmtId="0" fontId="44" fillId="28" borderId="86" xfId="57" applyFont="1" applyFill="1" applyBorder="1" applyAlignment="1" applyProtection="1">
      <alignment horizontal="center" vertical="center" shrinkToFit="1"/>
      <protection locked="0"/>
    </xf>
    <xf numFmtId="0" fontId="44" fillId="28" borderId="64" xfId="57" applyFont="1" applyFill="1" applyBorder="1" applyAlignment="1" applyProtection="1">
      <alignment horizontal="center" vertical="center" shrinkToFit="1"/>
      <protection locked="0"/>
    </xf>
    <xf numFmtId="0" fontId="44" fillId="28" borderId="3" xfId="57" applyFont="1" applyFill="1" applyBorder="1" applyAlignment="1" applyProtection="1">
      <alignment horizontal="center" vertical="center" shrinkToFit="1"/>
      <protection locked="0"/>
    </xf>
    <xf numFmtId="0" fontId="44" fillId="28" borderId="89" xfId="57" applyFont="1" applyFill="1" applyBorder="1" applyAlignment="1" applyProtection="1">
      <alignment horizontal="center" vertical="center" shrinkToFit="1"/>
      <protection locked="0"/>
    </xf>
    <xf numFmtId="0" fontId="50" fillId="28" borderId="0" xfId="57" applyFont="1" applyFill="1" applyBorder="1" applyAlignment="1" applyProtection="1">
      <alignment horizontal="center" vertical="center"/>
      <protection locked="0"/>
    </xf>
    <xf numFmtId="0" fontId="50" fillId="28" borderId="14" xfId="57" applyFont="1" applyFill="1" applyBorder="1" applyAlignment="1" applyProtection="1">
      <alignment horizontal="center" vertical="center"/>
      <protection locked="0"/>
    </xf>
    <xf numFmtId="0" fontId="41" fillId="0" borderId="86" xfId="57" applyFont="1" applyFill="1" applyBorder="1" applyAlignment="1" applyProtection="1">
      <alignment horizontal="center" vertical="center" shrinkToFit="1"/>
    </xf>
    <xf numFmtId="0" fontId="41" fillId="0" borderId="89" xfId="57" applyFont="1" applyFill="1" applyBorder="1" applyAlignment="1" applyProtection="1">
      <alignment horizontal="center" vertical="center" shrinkToFit="1"/>
    </xf>
    <xf numFmtId="0" fontId="48" fillId="0" borderId="15"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0" fontId="32" fillId="25" borderId="54" xfId="0" applyFont="1" applyFill="1" applyBorder="1" applyAlignment="1" applyProtection="1">
      <alignment vertical="center" wrapText="1"/>
    </xf>
    <xf numFmtId="0" fontId="32" fillId="25" borderId="59" xfId="0" applyFont="1" applyFill="1" applyBorder="1" applyAlignment="1" applyProtection="1">
      <alignment vertical="center" wrapText="1"/>
    </xf>
    <xf numFmtId="0" fontId="32" fillId="25" borderId="51" xfId="0" applyFont="1" applyFill="1" applyBorder="1" applyAlignment="1" applyProtection="1">
      <alignment vertical="center" wrapText="1"/>
    </xf>
    <xf numFmtId="0" fontId="32" fillId="25" borderId="52" xfId="0" applyFont="1" applyFill="1" applyBorder="1" applyAlignment="1" applyProtection="1">
      <alignment vertical="center" wrapText="1"/>
    </xf>
    <xf numFmtId="0" fontId="32" fillId="25" borderId="60" xfId="0" applyFont="1" applyFill="1" applyBorder="1" applyAlignment="1" applyProtection="1">
      <alignment vertical="center" wrapText="1"/>
    </xf>
    <xf numFmtId="0" fontId="32" fillId="25" borderId="61" xfId="0" applyFont="1" applyFill="1" applyBorder="1" applyAlignment="1" applyProtection="1">
      <alignment vertical="center" wrapText="1"/>
    </xf>
    <xf numFmtId="0" fontId="44" fillId="28" borderId="85" xfId="57" applyFont="1" applyFill="1" applyBorder="1" applyAlignment="1" applyProtection="1">
      <alignment horizontal="center" vertical="center" wrapText="1"/>
      <protection locked="0"/>
    </xf>
    <xf numFmtId="0" fontId="44" fillId="28" borderId="58" xfId="57" applyFont="1" applyFill="1" applyBorder="1" applyAlignment="1" applyProtection="1">
      <alignment horizontal="center" vertical="center" wrapText="1"/>
      <protection locked="0"/>
    </xf>
    <xf numFmtId="0" fontId="44" fillId="28" borderId="27" xfId="57" applyFont="1" applyFill="1" applyBorder="1" applyAlignment="1" applyProtection="1">
      <alignment horizontal="center" vertical="center" wrapText="1"/>
      <protection locked="0"/>
    </xf>
    <xf numFmtId="0" fontId="44" fillId="28" borderId="0" xfId="57" applyFont="1" applyFill="1" applyBorder="1" applyAlignment="1" applyProtection="1">
      <alignment horizontal="center" vertical="center" wrapText="1"/>
      <protection locked="0"/>
    </xf>
    <xf numFmtId="0" fontId="44" fillId="28" borderId="64" xfId="57" applyFont="1" applyFill="1" applyBorder="1" applyAlignment="1" applyProtection="1">
      <alignment horizontal="center" vertical="center" wrapText="1"/>
      <protection locked="0"/>
    </xf>
    <xf numFmtId="0" fontId="44" fillId="28" borderId="3" xfId="57" applyFont="1" applyFill="1" applyBorder="1" applyAlignment="1" applyProtection="1">
      <alignment horizontal="center" vertical="center" wrapText="1"/>
      <protection locked="0"/>
    </xf>
    <xf numFmtId="0" fontId="41" fillId="0" borderId="58" xfId="57" applyFont="1" applyFill="1" applyBorder="1" applyAlignment="1" applyProtection="1">
      <alignment horizontal="center" vertical="center" shrinkToFit="1"/>
    </xf>
    <xf numFmtId="0" fontId="41" fillId="0" borderId="66" xfId="57" applyFont="1" applyFill="1" applyBorder="1" applyAlignment="1" applyProtection="1">
      <alignment horizontal="center" vertical="center" shrinkToFit="1"/>
    </xf>
    <xf numFmtId="0" fontId="41" fillId="0" borderId="0" xfId="57" applyFont="1" applyFill="1" applyBorder="1" applyAlignment="1" applyProtection="1">
      <alignment horizontal="center" vertical="center" shrinkToFit="1"/>
    </xf>
    <xf numFmtId="0" fontId="41" fillId="0" borderId="17" xfId="57" applyFont="1" applyFill="1" applyBorder="1" applyAlignment="1" applyProtection="1">
      <alignment horizontal="center" vertical="center" shrinkToFit="1"/>
    </xf>
    <xf numFmtId="0" fontId="44" fillId="25" borderId="3" xfId="0" applyFont="1" applyFill="1" applyBorder="1" applyAlignment="1" applyProtection="1">
      <alignment vertical="center" wrapText="1"/>
    </xf>
    <xf numFmtId="0" fontId="41" fillId="28" borderId="98" xfId="57" applyFont="1" applyFill="1" applyBorder="1" applyAlignment="1" applyProtection="1">
      <alignment horizontal="center" vertical="center"/>
      <protection locked="0"/>
    </xf>
    <xf numFmtId="0" fontId="41" fillId="28" borderId="99" xfId="57" applyFont="1" applyFill="1" applyBorder="1" applyAlignment="1" applyProtection="1">
      <alignment horizontal="center" vertical="center"/>
      <protection locked="0"/>
    </xf>
    <xf numFmtId="0" fontId="41" fillId="28" borderId="105" xfId="57" applyFont="1" applyFill="1" applyBorder="1" applyAlignment="1" applyProtection="1">
      <alignment horizontal="center" vertical="center"/>
      <protection locked="0"/>
    </xf>
    <xf numFmtId="0" fontId="41" fillId="28" borderId="108" xfId="57" applyFont="1" applyFill="1" applyBorder="1" applyAlignment="1" applyProtection="1">
      <alignment horizontal="center" vertical="center"/>
      <protection locked="0"/>
    </xf>
    <xf numFmtId="0" fontId="41" fillId="28" borderId="72" xfId="57" applyFont="1" applyFill="1" applyBorder="1" applyAlignment="1" applyProtection="1">
      <alignment horizontal="center" vertical="center"/>
      <protection locked="0"/>
    </xf>
    <xf numFmtId="0" fontId="54" fillId="0" borderId="100" xfId="57" applyFont="1" applyFill="1" applyBorder="1" applyAlignment="1" applyProtection="1">
      <alignment horizontal="center" vertical="center"/>
    </xf>
    <xf numFmtId="0" fontId="54" fillId="0" borderId="87" xfId="57" applyFont="1" applyFill="1" applyBorder="1" applyAlignment="1" applyProtection="1">
      <alignment horizontal="center" vertical="center"/>
    </xf>
    <xf numFmtId="0" fontId="54" fillId="0" borderId="102" xfId="57" applyFont="1" applyFill="1" applyBorder="1" applyAlignment="1" applyProtection="1">
      <alignment horizontal="center" vertical="center"/>
    </xf>
    <xf numFmtId="0" fontId="44" fillId="0" borderId="86" xfId="0" applyFont="1" applyBorder="1" applyAlignment="1" applyProtection="1">
      <alignment horizontal="left" vertical="center" wrapText="1"/>
    </xf>
    <xf numFmtId="0" fontId="44" fillId="0" borderId="100" xfId="0" applyFont="1" applyBorder="1" applyAlignment="1" applyProtection="1">
      <alignment horizontal="left" vertical="center" wrapText="1"/>
    </xf>
    <xf numFmtId="0" fontId="44" fillId="0" borderId="101" xfId="0" applyFont="1" applyBorder="1" applyAlignment="1" applyProtection="1">
      <alignment horizontal="left" vertical="center" wrapText="1"/>
    </xf>
    <xf numFmtId="0" fontId="44" fillId="0" borderId="103" xfId="0" applyFont="1" applyBorder="1" applyAlignment="1" applyProtection="1">
      <alignment horizontal="left" vertical="center" wrapText="1"/>
    </xf>
    <xf numFmtId="0" fontId="44" fillId="0" borderId="102" xfId="0" applyFont="1" applyBorder="1" applyAlignment="1" applyProtection="1">
      <alignment horizontal="left" vertical="center" wrapText="1"/>
    </xf>
    <xf numFmtId="0" fontId="44" fillId="0" borderId="104" xfId="0" applyFont="1" applyBorder="1" applyAlignment="1" applyProtection="1">
      <alignment horizontal="left" vertical="center" wrapText="1"/>
    </xf>
    <xf numFmtId="0" fontId="54" fillId="0" borderId="105" xfId="57" applyFont="1" applyFill="1" applyBorder="1" applyAlignment="1" applyProtection="1">
      <alignment horizontal="center" vertical="center"/>
    </xf>
    <xf numFmtId="0" fontId="54" fillId="0" borderId="106" xfId="57" applyFont="1" applyFill="1" applyBorder="1" applyAlignment="1" applyProtection="1">
      <alignment horizontal="center" vertical="center"/>
    </xf>
    <xf numFmtId="0" fontId="44" fillId="0" borderId="107" xfId="0" applyFont="1" applyBorder="1" applyAlignment="1" applyProtection="1">
      <alignment horizontal="left" vertical="center" wrapText="1"/>
    </xf>
    <xf numFmtId="0" fontId="44" fillId="0" borderId="108" xfId="0" applyFont="1" applyBorder="1" applyAlignment="1" applyProtection="1">
      <alignment horizontal="left" vertical="center" wrapText="1"/>
    </xf>
    <xf numFmtId="0" fontId="44" fillId="0" borderId="106" xfId="0" applyFont="1" applyBorder="1" applyAlignment="1" applyProtection="1">
      <alignment horizontal="left" vertical="center" wrapText="1"/>
    </xf>
    <xf numFmtId="0" fontId="44" fillId="0" borderId="50" xfId="0" applyFont="1" applyBorder="1" applyAlignment="1" applyProtection="1">
      <alignment horizontal="left" vertical="center" wrapText="1"/>
    </xf>
    <xf numFmtId="0" fontId="39" fillId="25" borderId="1" xfId="0" applyFont="1" applyFill="1" applyBorder="1" applyAlignment="1" applyProtection="1">
      <alignment vertical="center" wrapText="1"/>
    </xf>
    <xf numFmtId="0" fontId="0" fillId="0" borderId="1" xfId="0" applyBorder="1" applyAlignment="1">
      <alignment vertical="center" wrapText="1"/>
    </xf>
    <xf numFmtId="0" fontId="0" fillId="0" borderId="114" xfId="0" applyBorder="1" applyAlignment="1">
      <alignment vertical="center" wrapText="1"/>
    </xf>
    <xf numFmtId="0" fontId="44" fillId="28" borderId="13" xfId="57" applyFont="1" applyFill="1" applyBorder="1" applyAlignment="1" applyProtection="1">
      <alignment vertical="center" wrapText="1"/>
      <protection locked="0"/>
    </xf>
    <xf numFmtId="0" fontId="44" fillId="28" borderId="14" xfId="57" applyFont="1" applyFill="1" applyBorder="1" applyAlignment="1" applyProtection="1">
      <alignment vertical="center" wrapText="1"/>
      <protection locked="0"/>
    </xf>
    <xf numFmtId="0" fontId="44" fillId="28" borderId="15" xfId="57" applyFont="1" applyFill="1" applyBorder="1" applyAlignment="1" applyProtection="1">
      <alignment vertical="center" wrapText="1"/>
      <protection locked="0"/>
    </xf>
    <xf numFmtId="0" fontId="44" fillId="28" borderId="48" xfId="57" applyFont="1" applyFill="1" applyBorder="1" applyAlignment="1" applyProtection="1">
      <alignment vertical="center" wrapText="1"/>
      <protection locked="0"/>
    </xf>
    <xf numFmtId="0" fontId="44" fillId="28" borderId="43" xfId="57" applyFont="1" applyFill="1" applyBorder="1" applyAlignment="1" applyProtection="1">
      <alignment vertical="center" wrapText="1"/>
      <protection locked="0"/>
    </xf>
    <xf numFmtId="0" fontId="44" fillId="28" borderId="44" xfId="57" applyFont="1" applyFill="1" applyBorder="1" applyAlignment="1" applyProtection="1">
      <alignment vertical="center" wrapText="1"/>
      <protection locked="0"/>
    </xf>
    <xf numFmtId="0" fontId="46" fillId="0" borderId="0" xfId="57" applyFont="1" applyBorder="1" applyAlignment="1" applyProtection="1">
      <alignment horizontal="left" vertical="center" shrinkToFit="1"/>
    </xf>
    <xf numFmtId="0" fontId="32" fillId="25" borderId="62" xfId="0" applyFont="1" applyFill="1" applyBorder="1" applyAlignment="1" applyProtection="1">
      <alignment horizontal="left" vertical="center" wrapText="1"/>
    </xf>
    <xf numFmtId="0" fontId="32" fillId="25" borderId="26" xfId="0" applyFont="1" applyFill="1" applyBorder="1" applyAlignment="1" applyProtection="1">
      <alignment horizontal="left" vertical="center" wrapText="1"/>
    </xf>
    <xf numFmtId="0" fontId="32" fillId="25" borderId="88" xfId="0" applyFont="1" applyFill="1" applyBorder="1" applyAlignment="1" applyProtection="1">
      <alignment horizontal="left" vertical="center" wrapText="1"/>
    </xf>
    <xf numFmtId="0" fontId="32" fillId="25" borderId="3" xfId="0" applyFont="1" applyFill="1" applyBorder="1" applyAlignment="1" applyProtection="1">
      <alignment horizontal="left" vertical="center" wrapText="1"/>
    </xf>
    <xf numFmtId="0" fontId="28" fillId="26" borderId="14" xfId="57" applyFill="1" applyBorder="1" applyAlignment="1" applyProtection="1">
      <alignment horizontal="left" vertical="center"/>
      <protection locked="0"/>
    </xf>
    <xf numFmtId="0" fontId="28" fillId="26" borderId="15" xfId="57" applyFill="1" applyBorder="1" applyAlignment="1" applyProtection="1">
      <alignment horizontal="left" vertical="center"/>
      <protection locked="0"/>
    </xf>
    <xf numFmtId="0" fontId="28" fillId="26" borderId="0" xfId="57" applyFill="1" applyBorder="1" applyAlignment="1" applyProtection="1">
      <alignment horizontal="left" vertical="center"/>
      <protection locked="0"/>
    </xf>
    <xf numFmtId="0" fontId="28" fillId="26" borderId="17" xfId="57" applyFill="1" applyBorder="1" applyAlignment="1" applyProtection="1">
      <alignment horizontal="left" vertical="center"/>
      <protection locked="0"/>
    </xf>
    <xf numFmtId="0" fontId="28" fillId="26" borderId="3" xfId="57" applyFill="1" applyBorder="1" applyAlignment="1" applyProtection="1">
      <alignment horizontal="left" vertical="center"/>
      <protection locked="0"/>
    </xf>
    <xf numFmtId="0" fontId="28" fillId="26" borderId="19" xfId="57" applyFill="1" applyBorder="1" applyAlignment="1" applyProtection="1">
      <alignment horizontal="left" vertical="center"/>
      <protection locked="0"/>
    </xf>
    <xf numFmtId="180" fontId="42" fillId="26" borderId="64" xfId="57" applyNumberFormat="1" applyFont="1" applyFill="1" applyBorder="1" applyAlignment="1" applyProtection="1">
      <alignment horizontal="right" vertical="center"/>
      <protection locked="0"/>
    </xf>
    <xf numFmtId="180" fontId="42" fillId="26" borderId="43" xfId="57" applyNumberFormat="1" applyFont="1" applyFill="1" applyBorder="1" applyAlignment="1" applyProtection="1">
      <alignment horizontal="right" vertical="center"/>
      <protection locked="0"/>
    </xf>
    <xf numFmtId="0" fontId="0" fillId="27" borderId="25" xfId="0" applyFill="1" applyBorder="1" applyAlignment="1">
      <alignment horizontal="center" vertical="center"/>
    </xf>
    <xf numFmtId="0" fontId="62" fillId="27" borderId="25" xfId="0" applyFont="1" applyFill="1" applyBorder="1" applyAlignment="1">
      <alignment horizontal="left" vertical="center"/>
    </xf>
    <xf numFmtId="0" fontId="62" fillId="27" borderId="25" xfId="0" applyFont="1" applyFill="1" applyBorder="1" applyAlignment="1">
      <alignment horizontal="left" vertical="center" wrapText="1"/>
    </xf>
    <xf numFmtId="0" fontId="56" fillId="0" borderId="0" xfId="57" applyFont="1" applyBorder="1" applyAlignment="1" applyProtection="1">
      <alignment horizontal="left" vertical="top" wrapText="1"/>
    </xf>
    <xf numFmtId="0" fontId="34" fillId="27" borderId="20" xfId="0" applyFont="1" applyFill="1" applyBorder="1" applyAlignment="1">
      <alignment horizontal="center" vertical="center" wrapText="1"/>
    </xf>
    <xf numFmtId="0" fontId="34" fillId="27"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176" fontId="32" fillId="25" borderId="14" xfId="0" applyNumberFormat="1" applyFont="1" applyFill="1" applyBorder="1" applyAlignment="1" applyProtection="1">
      <alignment horizontal="left" vertical="center" wrapText="1"/>
    </xf>
    <xf numFmtId="176" fontId="32" fillId="25" borderId="62" xfId="0" applyNumberFormat="1" applyFont="1" applyFill="1" applyBorder="1" applyAlignment="1" applyProtection="1">
      <alignment horizontal="left" vertical="center" wrapText="1"/>
    </xf>
    <xf numFmtId="176" fontId="32" fillId="25" borderId="0" xfId="0" applyNumberFormat="1" applyFont="1" applyFill="1" applyBorder="1" applyAlignment="1" applyProtection="1">
      <alignment horizontal="left" vertical="center" wrapText="1"/>
    </xf>
    <xf numFmtId="176" fontId="32" fillId="25" borderId="26" xfId="0" applyNumberFormat="1" applyFont="1" applyFill="1" applyBorder="1" applyAlignment="1" applyProtection="1">
      <alignment horizontal="left" vertical="center" wrapText="1"/>
    </xf>
    <xf numFmtId="176" fontId="32" fillId="25" borderId="3" xfId="0" applyNumberFormat="1" applyFont="1" applyFill="1" applyBorder="1" applyAlignment="1" applyProtection="1">
      <alignment horizontal="left" vertical="center" wrapText="1"/>
    </xf>
    <xf numFmtId="176" fontId="32" fillId="25" borderId="88" xfId="0" applyNumberFormat="1" applyFont="1" applyFill="1" applyBorder="1" applyAlignment="1" applyProtection="1">
      <alignment horizontal="left" vertical="center" wrapText="1"/>
    </xf>
    <xf numFmtId="176" fontId="39" fillId="25" borderId="16" xfId="0" applyNumberFormat="1" applyFont="1" applyFill="1" applyBorder="1" applyAlignment="1" applyProtection="1">
      <alignment horizontal="center" vertical="center" wrapText="1"/>
    </xf>
    <xf numFmtId="176" fontId="39" fillId="25" borderId="18" xfId="0" applyNumberFormat="1" applyFont="1" applyFill="1" applyBorder="1" applyAlignment="1" applyProtection="1">
      <alignment horizontal="center"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184" fontId="0" fillId="0" borderId="20" xfId="0" applyNumberFormat="1" applyBorder="1" applyAlignment="1">
      <alignment horizontal="center" vertical="center"/>
    </xf>
    <xf numFmtId="184" fontId="0" fillId="0" borderId="2" xfId="0" applyNumberFormat="1" applyBorder="1" applyAlignment="1">
      <alignment horizontal="center" vertical="center"/>
    </xf>
    <xf numFmtId="176" fontId="32" fillId="25" borderId="14" xfId="0" applyNumberFormat="1" applyFont="1" applyFill="1" applyBorder="1" applyAlignment="1" applyProtection="1">
      <alignment vertical="center" wrapText="1"/>
    </xf>
    <xf numFmtId="176" fontId="32" fillId="25" borderId="62" xfId="0" applyNumberFormat="1" applyFont="1" applyFill="1" applyBorder="1" applyAlignment="1" applyProtection="1">
      <alignment vertical="center" wrapText="1"/>
    </xf>
    <xf numFmtId="176" fontId="32" fillId="25" borderId="0" xfId="0" applyNumberFormat="1" applyFont="1" applyFill="1" applyBorder="1" applyAlignment="1" applyProtection="1">
      <alignment vertical="center" wrapText="1"/>
    </xf>
    <xf numFmtId="176" fontId="32" fillId="25" borderId="26" xfId="0" applyNumberFormat="1" applyFont="1" applyFill="1" applyBorder="1" applyAlignment="1" applyProtection="1">
      <alignment vertical="center" wrapText="1"/>
    </xf>
    <xf numFmtId="176" fontId="32" fillId="25" borderId="43" xfId="0" applyNumberFormat="1" applyFont="1" applyFill="1" applyBorder="1" applyAlignment="1" applyProtection="1">
      <alignment vertical="center" wrapText="1"/>
    </xf>
    <xf numFmtId="176" fontId="32" fillId="25" borderId="63" xfId="0" applyNumberFormat="1" applyFont="1" applyFill="1" applyBorder="1" applyAlignment="1" applyProtection="1">
      <alignment vertical="center" wrapText="1"/>
    </xf>
    <xf numFmtId="0" fontId="32" fillId="25" borderId="63" xfId="0" applyFont="1" applyFill="1" applyBorder="1" applyAlignment="1" applyProtection="1">
      <alignment horizontal="left" vertical="center" wrapText="1"/>
    </xf>
    <xf numFmtId="0" fontId="49" fillId="28" borderId="14" xfId="57" applyFont="1" applyFill="1" applyBorder="1" applyAlignment="1" applyProtection="1">
      <alignment horizontal="center" vertical="center"/>
      <protection locked="0"/>
    </xf>
    <xf numFmtId="0" fontId="49" fillId="28" borderId="0" xfId="57" applyFont="1" applyFill="1" applyBorder="1" applyAlignment="1" applyProtection="1">
      <alignment horizontal="center" vertical="center"/>
      <protection locked="0"/>
    </xf>
    <xf numFmtId="183" fontId="41" fillId="26" borderId="81" xfId="57" applyNumberFormat="1" applyFont="1" applyFill="1" applyBorder="1" applyAlignment="1" applyProtection="1">
      <alignment horizontal="center" vertical="center" shrinkToFit="1"/>
      <protection locked="0"/>
    </xf>
    <xf numFmtId="183" fontId="41" fillId="26" borderId="82" xfId="57" applyNumberFormat="1" applyFont="1" applyFill="1" applyBorder="1" applyAlignment="1" applyProtection="1">
      <alignment horizontal="center" vertical="center" shrinkToFit="1"/>
      <protection locked="0"/>
    </xf>
    <xf numFmtId="176" fontId="39" fillId="25" borderId="13" xfId="0" applyNumberFormat="1" applyFont="1" applyFill="1" applyBorder="1" applyAlignment="1" applyProtection="1">
      <alignment horizontal="center" vertical="center" wrapText="1"/>
    </xf>
    <xf numFmtId="176" fontId="39" fillId="25" borderId="48" xfId="0" applyNumberFormat="1" applyFont="1" applyFill="1" applyBorder="1" applyAlignment="1" applyProtection="1">
      <alignment horizontal="center" vertical="center" wrapText="1"/>
    </xf>
    <xf numFmtId="0" fontId="33" fillId="0" borderId="25" xfId="0" applyFont="1" applyBorder="1" applyAlignment="1" applyProtection="1">
      <alignment horizontal="center" vertical="center"/>
    </xf>
    <xf numFmtId="0" fontId="54" fillId="0" borderId="43" xfId="57" applyFont="1" applyFill="1" applyBorder="1" applyAlignment="1" applyProtection="1">
      <alignment horizontal="center" vertical="center"/>
    </xf>
    <xf numFmtId="0" fontId="44" fillId="0" borderId="89" xfId="0" applyFont="1" applyBorder="1" applyAlignment="1" applyProtection="1">
      <alignment horizontal="left" vertical="center"/>
    </xf>
    <xf numFmtId="0" fontId="44" fillId="0" borderId="111" xfId="0" applyFont="1" applyBorder="1" applyAlignment="1" applyProtection="1">
      <alignment horizontal="left" vertical="center"/>
    </xf>
    <xf numFmtId="0" fontId="44" fillId="0" borderId="112" xfId="0" applyFont="1" applyBorder="1" applyAlignment="1" applyProtection="1">
      <alignment horizontal="left" vertical="center"/>
    </xf>
    <xf numFmtId="0" fontId="39" fillId="26" borderId="43" xfId="0" applyFont="1" applyFill="1" applyBorder="1" applyAlignment="1" applyProtection="1">
      <alignment horizontal="left" vertical="center" wrapText="1"/>
      <protection locked="0"/>
    </xf>
    <xf numFmtId="0" fontId="33" fillId="0" borderId="25" xfId="0" applyFont="1" applyBorder="1" applyAlignment="1" applyProtection="1">
      <alignment horizontal="left" vertical="center"/>
    </xf>
    <xf numFmtId="49" fontId="41" fillId="26" borderId="96" xfId="57" applyNumberFormat="1" applyFont="1" applyFill="1" applyBorder="1" applyAlignment="1" applyProtection="1">
      <alignment horizontal="left" vertical="center" shrinkToFit="1"/>
      <protection locked="0"/>
    </xf>
    <xf numFmtId="182" fontId="41" fillId="26" borderId="96" xfId="57" applyNumberFormat="1" applyFont="1" applyFill="1" applyBorder="1" applyAlignment="1" applyProtection="1">
      <alignment horizontal="center" vertical="center" shrinkToFit="1"/>
      <protection locked="0"/>
    </xf>
    <xf numFmtId="49" fontId="41" fillId="26" borderId="78" xfId="57" applyNumberFormat="1" applyFont="1" applyFill="1" applyBorder="1" applyAlignment="1" applyProtection="1">
      <alignment horizontal="left" vertical="center" shrinkToFit="1"/>
      <protection locked="0"/>
    </xf>
    <xf numFmtId="182" fontId="41" fillId="26" borderId="78" xfId="57" applyNumberFormat="1" applyFont="1" applyFill="1" applyBorder="1" applyAlignment="1" applyProtection="1">
      <alignment horizontal="center" vertical="center" shrinkToFit="1"/>
      <protection locked="0"/>
    </xf>
    <xf numFmtId="183" fontId="41" fillId="26" borderId="78" xfId="57" applyNumberFormat="1" applyFont="1" applyFill="1" applyBorder="1" applyAlignment="1" applyProtection="1">
      <alignment horizontal="center" vertical="center" shrinkToFit="1"/>
      <protection locked="0"/>
    </xf>
    <xf numFmtId="183" fontId="41" fillId="26" borderId="79" xfId="57" applyNumberFormat="1" applyFont="1" applyFill="1" applyBorder="1" applyAlignment="1" applyProtection="1">
      <alignment horizontal="center" vertical="center" shrinkToFit="1"/>
      <protection locked="0"/>
    </xf>
    <xf numFmtId="49" fontId="41" fillId="26" borderId="81" xfId="57" applyNumberFormat="1" applyFont="1" applyFill="1" applyBorder="1" applyAlignment="1" applyProtection="1">
      <alignment horizontal="left" vertical="center" shrinkToFit="1"/>
      <protection locked="0"/>
    </xf>
    <xf numFmtId="0" fontId="32" fillId="0" borderId="14"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17" xfId="0" applyFont="1" applyBorder="1" applyAlignment="1" applyProtection="1">
      <alignment horizontal="left" vertical="center" wrapText="1"/>
    </xf>
    <xf numFmtId="0" fontId="32" fillId="0" borderId="0" xfId="0" applyFont="1" applyBorder="1" applyAlignment="1" applyProtection="1">
      <alignment horizontal="left" vertical="center"/>
    </xf>
    <xf numFmtId="0" fontId="32" fillId="0" borderId="17" xfId="0" applyFont="1" applyBorder="1" applyAlignment="1" applyProtection="1">
      <alignment horizontal="left" vertical="center"/>
    </xf>
    <xf numFmtId="0" fontId="47" fillId="0" borderId="35" xfId="57" applyFont="1" applyBorder="1" applyAlignment="1" applyProtection="1">
      <alignment horizontal="center" vertical="center"/>
    </xf>
    <xf numFmtId="183" fontId="41" fillId="26" borderId="96" xfId="57" applyNumberFormat="1" applyFont="1" applyFill="1" applyBorder="1" applyAlignment="1" applyProtection="1">
      <alignment horizontal="center" vertical="center" shrinkToFit="1"/>
      <protection locked="0"/>
    </xf>
    <xf numFmtId="183" fontId="41" fillId="26" borderId="97" xfId="57" applyNumberFormat="1" applyFont="1" applyFill="1" applyBorder="1" applyAlignment="1" applyProtection="1">
      <alignment horizontal="center" vertical="center" shrinkToFit="1"/>
      <protection locked="0"/>
    </xf>
    <xf numFmtId="0" fontId="47" fillId="0" borderId="45" xfId="57" applyFont="1" applyBorder="1" applyAlignment="1" applyProtection="1">
      <alignment horizontal="center" vertical="center"/>
    </xf>
    <xf numFmtId="0" fontId="47" fillId="0" borderId="46" xfId="57" applyFont="1" applyBorder="1" applyAlignment="1" applyProtection="1">
      <alignment horizontal="center" vertical="center"/>
    </xf>
    <xf numFmtId="0" fontId="47" fillId="0" borderId="90" xfId="57" applyFont="1" applyBorder="1" applyAlignment="1" applyProtection="1">
      <alignment horizontal="center" vertical="center"/>
    </xf>
    <xf numFmtId="182" fontId="41" fillId="26" borderId="81" xfId="57" applyNumberFormat="1" applyFont="1" applyFill="1" applyBorder="1" applyAlignment="1" applyProtection="1">
      <alignment horizontal="center" vertical="center" shrinkToFit="1"/>
      <protection locked="0"/>
    </xf>
    <xf numFmtId="0" fontId="49" fillId="28" borderId="43" xfId="57" applyFont="1" applyFill="1" applyBorder="1" applyAlignment="1" applyProtection="1">
      <alignment horizontal="center" vertical="center"/>
      <protection locked="0"/>
    </xf>
    <xf numFmtId="0" fontId="49" fillId="28" borderId="53" xfId="57" applyFont="1" applyFill="1" applyBorder="1" applyAlignment="1" applyProtection="1">
      <alignment horizontal="center" vertical="center"/>
      <protection locked="0"/>
    </xf>
    <xf numFmtId="0" fontId="49" fillId="28" borderId="27" xfId="57" applyFont="1" applyFill="1" applyBorder="1" applyAlignment="1" applyProtection="1">
      <alignment horizontal="center" vertical="center"/>
      <protection locked="0"/>
    </xf>
    <xf numFmtId="0" fontId="49" fillId="28" borderId="64" xfId="57" applyFont="1" applyFill="1" applyBorder="1" applyAlignment="1" applyProtection="1">
      <alignment horizontal="center" vertical="center"/>
      <protection locked="0"/>
    </xf>
    <xf numFmtId="0" fontId="41" fillId="26" borderId="75" xfId="57" applyFont="1" applyFill="1" applyBorder="1" applyAlignment="1" applyProtection="1">
      <alignment horizontal="left" vertical="center" wrapText="1"/>
      <protection locked="0"/>
    </xf>
    <xf numFmtId="0" fontId="41" fillId="26" borderId="76" xfId="57" applyFont="1" applyFill="1" applyBorder="1" applyAlignment="1" applyProtection="1">
      <alignment horizontal="left" vertical="center" wrapText="1"/>
      <protection locked="0"/>
    </xf>
    <xf numFmtId="0" fontId="41" fillId="26" borderId="72" xfId="57" applyFont="1" applyFill="1" applyBorder="1" applyAlignment="1" applyProtection="1">
      <alignment horizontal="left" vertical="center" wrapText="1"/>
      <protection locked="0"/>
    </xf>
    <xf numFmtId="0" fontId="41" fillId="26" borderId="73" xfId="57" applyFont="1" applyFill="1" applyBorder="1" applyAlignment="1" applyProtection="1">
      <alignment horizontal="left" vertical="center" wrapText="1"/>
      <protection locked="0"/>
    </xf>
    <xf numFmtId="0" fontId="33" fillId="0" borderId="25" xfId="0" applyFont="1" applyBorder="1" applyAlignment="1" applyProtection="1">
      <alignment horizontal="left" vertical="top"/>
    </xf>
    <xf numFmtId="0" fontId="33" fillId="0" borderId="25" xfId="0" applyFont="1" applyBorder="1" applyAlignment="1" applyProtection="1">
      <alignment horizontal="left" vertical="top" wrapText="1"/>
    </xf>
    <xf numFmtId="0" fontId="48" fillId="0" borderId="5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1" fillId="0" borderId="58" xfId="57" applyFont="1" applyFill="1" applyBorder="1" applyAlignment="1" applyProtection="1">
      <alignment horizontal="center" vertical="center"/>
    </xf>
    <xf numFmtId="0" fontId="41" fillId="0" borderId="0" xfId="57" applyFont="1" applyFill="1" applyBorder="1" applyAlignment="1" applyProtection="1">
      <alignment horizontal="center" vertical="center"/>
    </xf>
    <xf numFmtId="0" fontId="48" fillId="0" borderId="58" xfId="0" applyFont="1" applyFill="1" applyBorder="1" applyAlignment="1" applyProtection="1">
      <alignment horizontal="center" vertical="center"/>
    </xf>
    <xf numFmtId="0" fontId="33" fillId="0" borderId="27"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41" fillId="0" borderId="67" xfId="0" applyFont="1" applyBorder="1" applyAlignment="1" applyProtection="1">
      <alignment horizontal="center" vertical="center" shrinkToFit="1"/>
    </xf>
    <xf numFmtId="0" fontId="41" fillId="0" borderId="46" xfId="0" applyFont="1" applyBorder="1" applyAlignment="1" applyProtection="1">
      <alignment horizontal="center" vertical="center" shrinkToFit="1"/>
    </xf>
    <xf numFmtId="0" fontId="41" fillId="0" borderId="90" xfId="0" applyFont="1" applyBorder="1" applyAlignment="1" applyProtection="1">
      <alignment horizontal="center" vertical="center" shrinkToFit="1"/>
    </xf>
    <xf numFmtId="49" fontId="41" fillId="26" borderId="67" xfId="67" applyNumberFormat="1" applyFont="1" applyFill="1" applyBorder="1" applyAlignment="1" applyProtection="1">
      <alignment horizontal="left" vertical="center" shrinkToFit="1"/>
      <protection locked="0"/>
    </xf>
    <xf numFmtId="49" fontId="41" fillId="26" borderId="46" xfId="67" applyNumberFormat="1" applyFont="1" applyFill="1" applyBorder="1" applyAlignment="1" applyProtection="1">
      <alignment horizontal="left" vertical="center" shrinkToFit="1"/>
      <protection locked="0"/>
    </xf>
    <xf numFmtId="49" fontId="41" fillId="26" borderId="47" xfId="67" applyNumberFormat="1" applyFont="1" applyFill="1" applyBorder="1" applyAlignment="1" applyProtection="1">
      <alignment horizontal="left" vertical="center" shrinkToFit="1"/>
      <protection locked="0"/>
    </xf>
    <xf numFmtId="176" fontId="48" fillId="25" borderId="16" xfId="0" applyNumberFormat="1" applyFont="1" applyFill="1" applyBorder="1" applyAlignment="1" applyProtection="1">
      <alignment horizontal="center" vertical="center"/>
    </xf>
    <xf numFmtId="0" fontId="39" fillId="25" borderId="0" xfId="0" applyFont="1" applyFill="1" applyBorder="1" applyAlignment="1" applyProtection="1">
      <alignment vertical="center" wrapText="1"/>
    </xf>
    <xf numFmtId="0" fontId="39" fillId="25" borderId="26" xfId="0" applyFont="1" applyFill="1" applyBorder="1" applyAlignment="1" applyProtection="1">
      <alignment vertical="center" wrapText="1"/>
    </xf>
    <xf numFmtId="0" fontId="44" fillId="27" borderId="29" xfId="57" applyFont="1" applyFill="1" applyBorder="1" applyAlignment="1" applyProtection="1">
      <alignment horizontal="left" vertical="center" wrapText="1"/>
    </xf>
    <xf numFmtId="0" fontId="44" fillId="27" borderId="30" xfId="57" applyFont="1" applyFill="1" applyBorder="1" applyAlignment="1" applyProtection="1">
      <alignment horizontal="left" vertical="center" wrapText="1"/>
    </xf>
    <xf numFmtId="0" fontId="44" fillId="27" borderId="39" xfId="57" applyFont="1" applyFill="1" applyBorder="1" applyAlignment="1" applyProtection="1">
      <alignment horizontal="left" vertical="center" wrapText="1"/>
    </xf>
    <xf numFmtId="0" fontId="44" fillId="27" borderId="40" xfId="57" applyFont="1" applyFill="1" applyBorder="1" applyAlignment="1" applyProtection="1">
      <alignment horizontal="left" vertical="center" wrapText="1"/>
    </xf>
    <xf numFmtId="0" fontId="44" fillId="27" borderId="41" xfId="57" applyFont="1" applyFill="1" applyBorder="1" applyAlignment="1" applyProtection="1">
      <alignment horizontal="left" vertical="center" wrapText="1"/>
    </xf>
    <xf numFmtId="0" fontId="44" fillId="27" borderId="42" xfId="57" applyFont="1" applyFill="1" applyBorder="1" applyAlignment="1" applyProtection="1">
      <alignment horizontal="left" vertical="center" wrapText="1"/>
    </xf>
    <xf numFmtId="0" fontId="47" fillId="0" borderId="36" xfId="57" applyFont="1" applyBorder="1" applyAlignment="1" applyProtection="1">
      <alignment horizontal="center" vertical="center"/>
    </xf>
    <xf numFmtId="0" fontId="62" fillId="27" borderId="1" xfId="0" applyFont="1" applyFill="1" applyBorder="1" applyAlignment="1">
      <alignment horizontal="center" vertical="center"/>
    </xf>
    <xf numFmtId="0" fontId="62" fillId="27" borderId="93" xfId="0" applyFont="1" applyFill="1" applyBorder="1" applyAlignment="1">
      <alignment horizontal="center" vertical="center"/>
    </xf>
    <xf numFmtId="182" fontId="47" fillId="26" borderId="113" xfId="57" applyNumberFormat="1" applyFont="1" applyFill="1" applyBorder="1" applyAlignment="1" applyProtection="1">
      <alignment horizontal="center" vertical="center"/>
      <protection locked="0"/>
    </xf>
    <xf numFmtId="182" fontId="47" fillId="26" borderId="1" xfId="57" applyNumberFormat="1" applyFont="1" applyFill="1" applyBorder="1" applyAlignment="1" applyProtection="1">
      <alignment horizontal="center" vertical="center"/>
      <protection locked="0"/>
    </xf>
    <xf numFmtId="0" fontId="39" fillId="0" borderId="14" xfId="0" applyFont="1" applyFill="1" applyBorder="1" applyAlignment="1" applyProtection="1">
      <alignment horizontal="center" vertical="center"/>
    </xf>
    <xf numFmtId="0" fontId="39" fillId="0" borderId="15"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48" fillId="26" borderId="14" xfId="0" applyFont="1" applyFill="1" applyBorder="1" applyAlignment="1" applyProtection="1">
      <alignment horizontal="left" vertical="center"/>
      <protection locked="0"/>
    </xf>
    <xf numFmtId="0" fontId="48" fillId="26" borderId="15" xfId="0" applyFont="1" applyFill="1" applyBorder="1" applyAlignment="1" applyProtection="1">
      <alignment horizontal="left" vertical="center"/>
      <protection locked="0"/>
    </xf>
    <xf numFmtId="0" fontId="48" fillId="26" borderId="0" xfId="0" applyFont="1" applyFill="1" applyBorder="1" applyAlignment="1" applyProtection="1">
      <alignment horizontal="left" vertical="center"/>
      <protection locked="0"/>
    </xf>
    <xf numFmtId="0" fontId="48" fillId="26" borderId="17" xfId="0" applyFont="1" applyFill="1" applyBorder="1" applyAlignment="1" applyProtection="1">
      <alignment horizontal="left" vertical="center"/>
      <protection locked="0"/>
    </xf>
    <xf numFmtId="0" fontId="48" fillId="26" borderId="3" xfId="0" applyFont="1" applyFill="1" applyBorder="1" applyAlignment="1" applyProtection="1">
      <alignment horizontal="left" vertical="center"/>
      <protection locked="0"/>
    </xf>
    <xf numFmtId="0" fontId="48" fillId="26" borderId="19" xfId="0" applyFont="1" applyFill="1" applyBorder="1" applyAlignment="1" applyProtection="1">
      <alignment horizontal="left" vertical="center"/>
      <protection locked="0"/>
    </xf>
    <xf numFmtId="0" fontId="55" fillId="0" borderId="23" xfId="41" applyFont="1" applyBorder="1" applyAlignment="1" applyProtection="1">
      <alignment horizontal="center" vertical="center" wrapText="1" shrinkToFit="1"/>
    </xf>
    <xf numFmtId="0" fontId="55" fillId="0" borderId="23" xfId="41" applyFont="1" applyBorder="1" applyAlignment="1" applyProtection="1">
      <alignment horizontal="center" vertical="center" shrinkToFit="1"/>
    </xf>
    <xf numFmtId="0" fontId="32" fillId="0" borderId="0" xfId="57" applyFont="1" applyBorder="1" applyAlignment="1" applyProtection="1">
      <alignment horizontal="left" vertical="center" wrapText="1"/>
    </xf>
    <xf numFmtId="0" fontId="39" fillId="0" borderId="31" xfId="0" applyFont="1" applyBorder="1" applyAlignment="1" applyProtection="1">
      <alignment horizontal="center" vertical="center" shrinkToFit="1"/>
    </xf>
    <xf numFmtId="0" fontId="39" fillId="0" borderId="32" xfId="0" applyFont="1" applyBorder="1" applyAlignment="1" applyProtection="1">
      <alignment horizontal="center" vertical="center" shrinkToFit="1"/>
    </xf>
    <xf numFmtId="0" fontId="39" fillId="0" borderId="57" xfId="0" applyFont="1" applyBorder="1" applyAlignment="1" applyProtection="1">
      <alignment horizontal="center" vertical="center" shrinkToFit="1"/>
    </xf>
    <xf numFmtId="49" fontId="41" fillId="26" borderId="38" xfId="67" applyNumberFormat="1" applyFont="1" applyFill="1" applyBorder="1" applyAlignment="1" applyProtection="1">
      <alignment horizontal="left" vertical="center" shrinkToFit="1"/>
      <protection locked="0"/>
    </xf>
    <xf numFmtId="49" fontId="41" fillId="26" borderId="32" xfId="67" applyNumberFormat="1" applyFont="1" applyFill="1" applyBorder="1" applyAlignment="1" applyProtection="1">
      <alignment horizontal="left" vertical="center" shrinkToFit="1"/>
      <protection locked="0"/>
    </xf>
    <xf numFmtId="49" fontId="41" fillId="26" borderId="33" xfId="67" applyNumberFormat="1" applyFont="1" applyFill="1" applyBorder="1" applyAlignment="1" applyProtection="1">
      <alignment horizontal="left" vertical="center" shrinkToFit="1"/>
      <protection locked="0"/>
    </xf>
    <xf numFmtId="0" fontId="39" fillId="0" borderId="45" xfId="0" applyFont="1" applyBorder="1" applyAlignment="1" applyProtection="1">
      <alignment horizontal="center" vertical="center" shrinkToFit="1"/>
    </xf>
    <xf numFmtId="0" fontId="39" fillId="0" borderId="46" xfId="0" applyFont="1" applyBorder="1" applyAlignment="1" applyProtection="1">
      <alignment horizontal="center" vertical="center" shrinkToFit="1"/>
    </xf>
    <xf numFmtId="0" fontId="39" fillId="0" borderId="90" xfId="0" applyFont="1" applyBorder="1" applyAlignment="1" applyProtection="1">
      <alignment horizontal="center" vertical="center" shrinkToFit="1"/>
    </xf>
    <xf numFmtId="178" fontId="54" fillId="26" borderId="67" xfId="67" applyNumberFormat="1" applyFont="1" applyFill="1" applyBorder="1" applyAlignment="1" applyProtection="1">
      <alignment horizontal="center" vertical="center"/>
      <protection locked="0"/>
    </xf>
    <xf numFmtId="178" fontId="54" fillId="26" borderId="46" xfId="67" applyNumberFormat="1" applyFont="1" applyFill="1" applyBorder="1" applyAlignment="1" applyProtection="1">
      <alignment horizontal="center" vertical="center"/>
      <protection locked="0"/>
    </xf>
    <xf numFmtId="178" fontId="54" fillId="26" borderId="90" xfId="67" applyNumberFormat="1" applyFont="1" applyFill="1" applyBorder="1" applyAlignment="1" applyProtection="1">
      <alignment horizontal="center" vertical="center"/>
      <protection locked="0"/>
    </xf>
    <xf numFmtId="0" fontId="47" fillId="0" borderId="34" xfId="57" applyFont="1" applyBorder="1" applyAlignment="1" applyProtection="1">
      <alignment horizontal="center" vertical="center"/>
    </xf>
    <xf numFmtId="0" fontId="63" fillId="26" borderId="113" xfId="0" applyFont="1" applyFill="1" applyBorder="1" applyAlignment="1" applyProtection="1">
      <alignment horizontal="center" vertical="center"/>
      <protection locked="0"/>
    </xf>
    <xf numFmtId="0" fontId="63" fillId="26" borderId="1" xfId="0" applyFont="1" applyFill="1" applyBorder="1" applyAlignment="1" applyProtection="1">
      <alignment horizontal="center" vertical="center"/>
      <protection locked="0"/>
    </xf>
    <xf numFmtId="0" fontId="63" fillId="26" borderId="93" xfId="0" applyFont="1" applyFill="1" applyBorder="1" applyAlignment="1" applyProtection="1">
      <alignment horizontal="center" vertical="center"/>
      <protection locked="0"/>
    </xf>
    <xf numFmtId="0" fontId="44" fillId="25" borderId="14" xfId="0" applyFont="1" applyFill="1" applyBorder="1" applyAlignment="1" applyProtection="1">
      <alignment horizontal="left" vertical="center" wrapText="1"/>
    </xf>
    <xf numFmtId="0" fontId="44" fillId="25" borderId="43" xfId="0" applyFont="1" applyFill="1" applyBorder="1" applyAlignment="1" applyProtection="1">
      <alignment horizontal="left" vertical="center" wrapText="1"/>
    </xf>
    <xf numFmtId="0" fontId="44" fillId="25" borderId="3" xfId="0" applyFont="1" applyFill="1" applyBorder="1" applyAlignment="1" applyProtection="1">
      <alignment horizontal="left" vertical="center" wrapText="1"/>
    </xf>
    <xf numFmtId="0" fontId="62" fillId="0" borderId="92" xfId="0" applyFont="1" applyBorder="1" applyAlignment="1" applyProtection="1">
      <alignment horizontal="left" vertical="center" wrapText="1"/>
    </xf>
    <xf numFmtId="0" fontId="62" fillId="0" borderId="92" xfId="0" applyFont="1" applyBorder="1" applyAlignment="1">
      <alignment horizontal="left" vertical="center"/>
    </xf>
    <xf numFmtId="49" fontId="41" fillId="0" borderId="49" xfId="67" applyNumberFormat="1" applyFont="1" applyFill="1" applyBorder="1" applyAlignment="1" applyProtection="1">
      <alignment vertical="center" shrinkToFit="1"/>
      <protection locked="0"/>
    </xf>
    <xf numFmtId="0" fontId="62" fillId="0" borderId="33" xfId="0" applyFont="1" applyFill="1" applyBorder="1" applyAlignment="1">
      <alignment vertical="center" shrinkToFit="1"/>
    </xf>
    <xf numFmtId="49" fontId="41" fillId="26" borderId="32" xfId="67" applyNumberFormat="1"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44" fillId="25" borderId="1" xfId="0" applyFont="1" applyFill="1" applyBorder="1" applyAlignment="1" applyProtection="1">
      <alignment vertical="center" wrapText="1"/>
    </xf>
    <xf numFmtId="0" fontId="39" fillId="0" borderId="16" xfId="0" applyFont="1" applyBorder="1" applyAlignment="1" applyProtection="1">
      <alignment vertical="center" wrapText="1"/>
    </xf>
    <xf numFmtId="0" fontId="39" fillId="0" borderId="48" xfId="0" applyFont="1" applyBorder="1" applyAlignment="1" applyProtection="1">
      <alignment vertical="center" wrapText="1"/>
    </xf>
    <xf numFmtId="181" fontId="42" fillId="26" borderId="38" xfId="57" applyNumberFormat="1" applyFont="1" applyFill="1" applyBorder="1" applyAlignment="1" applyProtection="1">
      <alignment horizontal="right" vertical="center"/>
      <protection locked="0"/>
    </xf>
    <xf numFmtId="181" fontId="42" fillId="26" borderId="32" xfId="57" applyNumberFormat="1" applyFont="1" applyFill="1" applyBorder="1" applyAlignment="1" applyProtection="1">
      <alignment horizontal="right" vertical="center"/>
      <protection locked="0"/>
    </xf>
    <xf numFmtId="179" fontId="42" fillId="26" borderId="31" xfId="57" applyNumberFormat="1" applyFont="1" applyFill="1" applyBorder="1" applyAlignment="1" applyProtection="1">
      <alignment horizontal="right" vertical="center"/>
      <protection locked="0"/>
    </xf>
    <xf numFmtId="179" fontId="42" fillId="26" borderId="32" xfId="57" applyNumberFormat="1" applyFont="1" applyFill="1" applyBorder="1" applyAlignment="1" applyProtection="1">
      <alignment horizontal="right" vertical="center"/>
      <protection locked="0"/>
    </xf>
    <xf numFmtId="0" fontId="42" fillId="26" borderId="48" xfId="57" applyFont="1" applyFill="1" applyBorder="1" applyAlignment="1" applyProtection="1">
      <alignment horizontal="right" vertical="center"/>
      <protection locked="0"/>
    </xf>
    <xf numFmtId="0" fontId="42" fillId="26" borderId="43" xfId="57" applyFont="1" applyFill="1" applyBorder="1" applyAlignment="1" applyProtection="1">
      <alignment horizontal="right" vertical="center"/>
      <protection locked="0"/>
    </xf>
    <xf numFmtId="0" fontId="44" fillId="28" borderId="53" xfId="57" applyFont="1" applyFill="1" applyBorder="1" applyAlignment="1" applyProtection="1">
      <alignment horizontal="center" vertical="center" wrapText="1"/>
      <protection locked="0"/>
    </xf>
    <xf numFmtId="0" fontId="44" fillId="28" borderId="14" xfId="57" applyFont="1" applyFill="1" applyBorder="1" applyAlignment="1" applyProtection="1">
      <alignment horizontal="center" vertical="center" wrapText="1"/>
      <protection locked="0"/>
    </xf>
    <xf numFmtId="0" fontId="44" fillId="28" borderId="15" xfId="57" applyFont="1" applyFill="1" applyBorder="1" applyAlignment="1" applyProtection="1">
      <alignment horizontal="center" vertical="center" wrapText="1"/>
      <protection locked="0"/>
    </xf>
    <xf numFmtId="0" fontId="44" fillId="28" borderId="17" xfId="57" applyFont="1" applyFill="1" applyBorder="1" applyAlignment="1" applyProtection="1">
      <alignment horizontal="center" vertical="center" wrapText="1"/>
      <protection locked="0"/>
    </xf>
    <xf numFmtId="0" fontId="44" fillId="28" borderId="19" xfId="57" applyFont="1" applyFill="1" applyBorder="1" applyAlignment="1" applyProtection="1">
      <alignment horizontal="center" vertical="center" wrapText="1"/>
      <protection locked="0"/>
    </xf>
    <xf numFmtId="0" fontId="41" fillId="26" borderId="53" xfId="57" applyFont="1" applyFill="1" applyBorder="1" applyAlignment="1" applyProtection="1">
      <alignment horizontal="left" vertical="center" wrapText="1"/>
      <protection locked="0"/>
    </xf>
    <xf numFmtId="0" fontId="41" fillId="26" borderId="14" xfId="57" applyFont="1" applyFill="1" applyBorder="1" applyAlignment="1" applyProtection="1">
      <alignment horizontal="left" vertical="center" wrapText="1"/>
      <protection locked="0"/>
    </xf>
    <xf numFmtId="0" fontId="41" fillId="26" borderId="15" xfId="57" applyFont="1" applyFill="1" applyBorder="1" applyAlignment="1" applyProtection="1">
      <alignment horizontal="left" vertical="center" wrapText="1"/>
      <protection locked="0"/>
    </xf>
    <xf numFmtId="0" fontId="41" fillId="26" borderId="27" xfId="57" applyFont="1" applyFill="1" applyBorder="1" applyAlignment="1" applyProtection="1">
      <alignment horizontal="left" vertical="center" wrapText="1"/>
      <protection locked="0"/>
    </xf>
    <xf numFmtId="0" fontId="41" fillId="26" borderId="0" xfId="57" applyFont="1" applyFill="1" applyBorder="1" applyAlignment="1" applyProtection="1">
      <alignment horizontal="left" vertical="center" wrapText="1"/>
      <protection locked="0"/>
    </xf>
    <xf numFmtId="0" fontId="41" fillId="26" borderId="17" xfId="57" applyFont="1" applyFill="1" applyBorder="1" applyAlignment="1" applyProtection="1">
      <alignment horizontal="left" vertical="center" wrapText="1"/>
      <protection locked="0"/>
    </xf>
    <xf numFmtId="0" fontId="41" fillId="26" borderId="64" xfId="57" applyFont="1" applyFill="1" applyBorder="1" applyAlignment="1" applyProtection="1">
      <alignment horizontal="left" vertical="center" wrapText="1"/>
      <protection locked="0"/>
    </xf>
    <xf numFmtId="0" fontId="41" fillId="26" borderId="43" xfId="57" applyFont="1" applyFill="1" applyBorder="1" applyAlignment="1" applyProtection="1">
      <alignment horizontal="left" vertical="center" wrapText="1"/>
      <protection locked="0"/>
    </xf>
    <xf numFmtId="0" fontId="41" fillId="26" borderId="44" xfId="57" applyFont="1" applyFill="1" applyBorder="1" applyAlignment="1" applyProtection="1">
      <alignment horizontal="left" vertical="center" wrapText="1"/>
      <protection locked="0"/>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56" fillId="0" borderId="17" xfId="0" applyFont="1" applyBorder="1" applyAlignment="1" applyProtection="1">
      <alignment horizontal="left" vertical="center"/>
    </xf>
    <xf numFmtId="0" fontId="45" fillId="0" borderId="0" xfId="0" applyFont="1" applyAlignment="1" applyProtection="1">
      <alignment horizontal="left" vertical="top" wrapText="1"/>
    </xf>
    <xf numFmtId="0" fontId="44" fillId="28" borderId="13" xfId="57" applyFont="1" applyFill="1" applyBorder="1" applyAlignment="1" applyProtection="1">
      <alignment horizontal="left" vertical="center" wrapText="1"/>
      <protection locked="0"/>
    </xf>
    <xf numFmtId="0" fontId="44" fillId="28" borderId="14" xfId="57" applyFont="1" applyFill="1" applyBorder="1" applyAlignment="1" applyProtection="1">
      <alignment horizontal="left" vertical="center" wrapText="1"/>
      <protection locked="0"/>
    </xf>
    <xf numFmtId="0" fontId="44" fillId="28" borderId="15" xfId="57" applyFont="1" applyFill="1" applyBorder="1" applyAlignment="1" applyProtection="1">
      <alignment horizontal="left" vertical="center" wrapText="1"/>
      <protection locked="0"/>
    </xf>
    <xf numFmtId="0" fontId="44" fillId="28" borderId="48" xfId="57" applyFont="1" applyFill="1" applyBorder="1" applyAlignment="1" applyProtection="1">
      <alignment horizontal="left" vertical="center" wrapText="1"/>
      <protection locked="0"/>
    </xf>
    <xf numFmtId="0" fontId="44" fillId="28" borderId="43" xfId="57" applyFont="1" applyFill="1" applyBorder="1" applyAlignment="1" applyProtection="1">
      <alignment horizontal="left" vertical="center" wrapText="1"/>
      <protection locked="0"/>
    </xf>
    <xf numFmtId="0" fontId="44" fillId="28" borderId="44" xfId="57" applyFont="1" applyFill="1" applyBorder="1" applyAlignment="1" applyProtection="1">
      <alignment horizontal="left" vertical="center" wrapText="1"/>
      <protection locked="0"/>
    </xf>
    <xf numFmtId="0" fontId="47" fillId="0" borderId="67" xfId="57" applyFont="1" applyBorder="1" applyAlignment="1" applyProtection="1">
      <alignment horizontal="center" vertical="center"/>
    </xf>
    <xf numFmtId="0" fontId="47" fillId="0" borderId="47" xfId="57" applyFont="1" applyBorder="1" applyAlignment="1" applyProtection="1">
      <alignment horizontal="center" vertical="center"/>
    </xf>
    <xf numFmtId="177" fontId="51" fillId="0" borderId="43" xfId="57" applyNumberFormat="1" applyFont="1" applyFill="1" applyBorder="1" applyAlignment="1" applyProtection="1">
      <alignment horizontal="center" vertical="center"/>
    </xf>
    <xf numFmtId="177" fontId="51" fillId="0" borderId="44" xfId="57" applyNumberFormat="1" applyFont="1" applyFill="1" applyBorder="1" applyAlignment="1" applyProtection="1">
      <alignment horizontal="center" vertical="center"/>
    </xf>
    <xf numFmtId="0" fontId="39" fillId="0" borderId="14" xfId="57" applyFont="1" applyBorder="1" applyAlignment="1" applyProtection="1">
      <alignment horizontal="left" vertical="center"/>
    </xf>
    <xf numFmtId="0" fontId="39" fillId="0" borderId="15" xfId="57" applyFont="1" applyBorder="1" applyAlignment="1" applyProtection="1">
      <alignment horizontal="left" vertical="center"/>
    </xf>
    <xf numFmtId="0" fontId="39" fillId="0" borderId="17" xfId="57" applyFont="1" applyBorder="1" applyAlignment="1" applyProtection="1">
      <alignment horizontal="left" vertical="center"/>
    </xf>
    <xf numFmtId="0" fontId="47" fillId="0" borderId="65" xfId="57" applyFont="1" applyBorder="1" applyAlignment="1" applyProtection="1">
      <alignment horizontal="center" vertical="center"/>
    </xf>
    <xf numFmtId="0" fontId="47" fillId="0" borderId="55" xfId="57" applyFont="1" applyBorder="1" applyAlignment="1" applyProtection="1">
      <alignment horizontal="center" vertical="center"/>
    </xf>
    <xf numFmtId="0" fontId="47" fillId="0" borderId="56" xfId="57"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0" xfId="0" applyFont="1" applyBorder="1" applyAlignment="1" applyProtection="1">
      <alignment horizontal="center" vertical="center"/>
    </xf>
    <xf numFmtId="0" fontId="43" fillId="0" borderId="35" xfId="57" applyFont="1" applyBorder="1" applyAlignment="1" applyProtection="1">
      <alignment horizontal="center" vertical="center"/>
    </xf>
    <xf numFmtId="0" fontId="43" fillId="0" borderId="36" xfId="57"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30" xfId="0" applyFont="1" applyBorder="1" applyAlignment="1" applyProtection="1">
      <alignment horizontal="center" vertical="center"/>
    </xf>
    <xf numFmtId="0" fontId="33" fillId="0" borderId="39" xfId="0" applyFont="1" applyBorder="1" applyAlignment="1" applyProtection="1">
      <alignment horizontal="center" vertical="center"/>
    </xf>
    <xf numFmtId="0" fontId="33" fillId="0" borderId="26" xfId="0" applyFont="1" applyBorder="1" applyAlignment="1" applyProtection="1">
      <alignment horizontal="center" vertical="center"/>
    </xf>
    <xf numFmtId="0" fontId="56" fillId="0" borderId="14" xfId="0" applyFont="1" applyBorder="1" applyAlignment="1" applyProtection="1">
      <alignment horizontal="left" vertical="center" wrapText="1"/>
    </xf>
    <xf numFmtId="0" fontId="56" fillId="0" borderId="15" xfId="0" applyFont="1" applyBorder="1" applyAlignment="1" applyProtection="1">
      <alignment horizontal="left" vertical="center" wrapText="1"/>
    </xf>
    <xf numFmtId="0" fontId="56" fillId="0" borderId="17" xfId="0" applyFont="1" applyBorder="1" applyAlignment="1" applyProtection="1">
      <alignment horizontal="left" vertical="center" wrapText="1"/>
    </xf>
    <xf numFmtId="0" fontId="47" fillId="0" borderId="0" xfId="0" applyFont="1" applyFill="1" applyBorder="1" applyAlignment="1" applyProtection="1">
      <alignment horizontal="right" vertical="center"/>
    </xf>
    <xf numFmtId="0" fontId="39" fillId="0" borderId="0" xfId="0" applyFont="1" applyBorder="1" applyAlignment="1" applyProtection="1">
      <alignment horizontal="left" vertical="center" wrapText="1"/>
    </xf>
    <xf numFmtId="0" fontId="41" fillId="26" borderId="14" xfId="0" applyFont="1" applyFill="1" applyBorder="1" applyAlignment="1" applyProtection="1">
      <alignment horizontal="left" vertical="center" wrapText="1"/>
      <protection locked="0"/>
    </xf>
    <xf numFmtId="0" fontId="41" fillId="26" borderId="15" xfId="0" applyFont="1" applyFill="1" applyBorder="1" applyAlignment="1" applyProtection="1">
      <alignment horizontal="left" vertical="center" wrapText="1"/>
      <protection locked="0"/>
    </xf>
    <xf numFmtId="0" fontId="41" fillId="26" borderId="0" xfId="0" applyFont="1" applyFill="1" applyBorder="1" applyAlignment="1" applyProtection="1">
      <alignment horizontal="left" vertical="center" wrapText="1"/>
      <protection locked="0"/>
    </xf>
    <xf numFmtId="0" fontId="41" fillId="26" borderId="17" xfId="0" applyFont="1" applyFill="1" applyBorder="1" applyAlignment="1" applyProtection="1">
      <alignment horizontal="left" vertical="center" wrapText="1"/>
      <protection locked="0"/>
    </xf>
    <xf numFmtId="0" fontId="41" fillId="26" borderId="43" xfId="0" applyFont="1" applyFill="1" applyBorder="1" applyAlignment="1" applyProtection="1">
      <alignment horizontal="left" vertical="center" wrapText="1"/>
      <protection locked="0"/>
    </xf>
    <xf numFmtId="0" fontId="41" fillId="26" borderId="3" xfId="0" applyFont="1" applyFill="1" applyBorder="1" applyAlignment="1" applyProtection="1">
      <alignment horizontal="left" vertical="center" wrapText="1"/>
      <protection locked="0"/>
    </xf>
    <xf numFmtId="0" fontId="41" fillId="26" borderId="19" xfId="0" applyFont="1" applyFill="1" applyBorder="1" applyAlignment="1" applyProtection="1">
      <alignment horizontal="left" vertical="center" wrapText="1"/>
      <protection locked="0"/>
    </xf>
    <xf numFmtId="0" fontId="39" fillId="0" borderId="0" xfId="0" applyFont="1" applyBorder="1" applyAlignment="1" applyProtection="1">
      <alignment horizontal="left" vertical="center"/>
    </xf>
    <xf numFmtId="0" fontId="39" fillId="0" borderId="17" xfId="0" applyFont="1" applyBorder="1" applyAlignment="1" applyProtection="1">
      <alignment horizontal="left" vertical="center"/>
    </xf>
    <xf numFmtId="0" fontId="39" fillId="0" borderId="14" xfId="0" applyFont="1" applyBorder="1" applyAlignment="1" applyProtection="1">
      <alignment horizontal="left" vertical="center"/>
    </xf>
    <xf numFmtId="0" fontId="39" fillId="0" borderId="15" xfId="0" applyFont="1" applyBorder="1" applyAlignment="1" applyProtection="1">
      <alignment horizontal="left" vertical="center"/>
    </xf>
    <xf numFmtId="0" fontId="44" fillId="25" borderId="63" xfId="0" applyFont="1" applyFill="1" applyBorder="1" applyAlignment="1" applyProtection="1">
      <alignment vertical="center" wrapText="1"/>
    </xf>
    <xf numFmtId="0" fontId="50" fillId="28" borderId="53" xfId="57" applyFont="1" applyFill="1" applyBorder="1" applyAlignment="1" applyProtection="1">
      <alignment horizontal="center" vertical="center"/>
      <protection locked="0"/>
    </xf>
    <xf numFmtId="0" fontId="50" fillId="28" borderId="27" xfId="57" applyFont="1" applyFill="1" applyBorder="1" applyAlignment="1" applyProtection="1">
      <alignment horizontal="center" vertical="center"/>
      <protection locked="0"/>
    </xf>
    <xf numFmtId="0" fontId="50" fillId="28" borderId="64" xfId="57" applyFont="1" applyFill="1" applyBorder="1" applyAlignment="1" applyProtection="1">
      <alignment horizontal="center" vertical="center"/>
      <protection locked="0"/>
    </xf>
    <xf numFmtId="0" fontId="50" fillId="28" borderId="43" xfId="57" applyFont="1" applyFill="1" applyBorder="1" applyAlignment="1" applyProtection="1">
      <alignment horizontal="center" vertical="center"/>
      <protection locked="0"/>
    </xf>
    <xf numFmtId="0" fontId="32" fillId="25" borderId="63" xfId="0" applyFont="1" applyFill="1" applyBorder="1" applyAlignment="1" applyProtection="1">
      <alignment vertical="center" wrapText="1"/>
    </xf>
    <xf numFmtId="0" fontId="54" fillId="0" borderId="110" xfId="57" applyFont="1" applyFill="1" applyBorder="1" applyAlignment="1" applyProtection="1">
      <alignment horizontal="center" vertical="center"/>
    </xf>
    <xf numFmtId="0" fontId="54" fillId="0" borderId="84" xfId="57" applyFont="1" applyFill="1" applyBorder="1" applyAlignment="1" applyProtection="1">
      <alignment horizontal="center" vertical="center"/>
    </xf>
    <xf numFmtId="0" fontId="44" fillId="0" borderId="50" xfId="0" applyFont="1" applyBorder="1" applyAlignment="1" applyProtection="1">
      <alignment horizontal="left" vertical="center"/>
    </xf>
    <xf numFmtId="0" fontId="44" fillId="0" borderId="84" xfId="0" applyFont="1" applyBorder="1" applyAlignment="1" applyProtection="1">
      <alignment horizontal="left" vertical="center"/>
    </xf>
    <xf numFmtId="0" fontId="56" fillId="0" borderId="43"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43" xfId="0" applyFont="1" applyBorder="1" applyAlignment="1" applyProtection="1">
      <alignment horizontal="left" vertical="center" wrapText="1"/>
    </xf>
    <xf numFmtId="176" fontId="48" fillId="25" borderId="18" xfId="0" applyNumberFormat="1" applyFont="1" applyFill="1" applyBorder="1" applyAlignment="1" applyProtection="1">
      <alignment horizontal="center" vertical="center"/>
    </xf>
    <xf numFmtId="0" fontId="39" fillId="25" borderId="3" xfId="0" applyFont="1" applyFill="1" applyBorder="1" applyAlignment="1" applyProtection="1">
      <alignment vertical="center" wrapText="1"/>
    </xf>
    <xf numFmtId="0" fontId="39" fillId="25" borderId="88" xfId="0" applyFont="1" applyFill="1" applyBorder="1" applyAlignment="1" applyProtection="1">
      <alignment vertical="center" wrapText="1"/>
    </xf>
    <xf numFmtId="0" fontId="39" fillId="0" borderId="43" xfId="0" applyFont="1" applyBorder="1" applyAlignment="1" applyProtection="1">
      <alignment horizontal="left" vertical="center"/>
    </xf>
    <xf numFmtId="0" fontId="39" fillId="0" borderId="44" xfId="0" applyFont="1" applyBorder="1" applyAlignment="1" applyProtection="1">
      <alignment horizontal="left" vertical="center"/>
    </xf>
    <xf numFmtId="0" fontId="43" fillId="0" borderId="67" xfId="57" applyFont="1" applyBorder="1" applyAlignment="1" applyProtection="1">
      <alignment horizontal="center" vertical="center"/>
    </xf>
    <xf numFmtId="0" fontId="43" fillId="0" borderId="46" xfId="57" applyFont="1" applyBorder="1" applyAlignment="1" applyProtection="1">
      <alignment horizontal="center" vertical="center"/>
    </xf>
    <xf numFmtId="0" fontId="43" fillId="0" borderId="47" xfId="57" applyFont="1" applyBorder="1" applyAlignment="1" applyProtection="1">
      <alignment horizontal="center" vertical="center"/>
    </xf>
    <xf numFmtId="0" fontId="41" fillId="26" borderId="69" xfId="57" applyFont="1" applyFill="1" applyBorder="1" applyAlignment="1" applyProtection="1">
      <alignment horizontal="left" vertical="center" wrapText="1"/>
      <protection locked="0"/>
    </xf>
    <xf numFmtId="0" fontId="41" fillId="26" borderId="70" xfId="57" applyFont="1" applyFill="1" applyBorder="1" applyAlignment="1" applyProtection="1">
      <alignment horizontal="left" vertical="center" wrapText="1"/>
      <protection locked="0"/>
    </xf>
    <xf numFmtId="0" fontId="47" fillId="0" borderId="53" xfId="57" applyNumberFormat="1" applyFont="1" applyFill="1" applyBorder="1" applyAlignment="1" applyProtection="1">
      <alignment horizontal="left" vertical="center"/>
    </xf>
    <xf numFmtId="0" fontId="47" fillId="0" borderId="14" xfId="57" applyNumberFormat="1" applyFont="1" applyFill="1" applyBorder="1" applyAlignment="1" applyProtection="1">
      <alignment horizontal="left" vertical="center"/>
    </xf>
    <xf numFmtId="0" fontId="47" fillId="0" borderId="15" xfId="57" applyNumberFormat="1" applyFont="1" applyFill="1" applyBorder="1" applyAlignment="1" applyProtection="1">
      <alignment horizontal="left" vertical="center"/>
    </xf>
    <xf numFmtId="0" fontId="47" fillId="0" borderId="27" xfId="57" applyNumberFormat="1" applyFont="1" applyFill="1" applyBorder="1" applyAlignment="1" applyProtection="1">
      <alignment horizontal="left" vertical="center"/>
    </xf>
    <xf numFmtId="0" fontId="47" fillId="0" borderId="0" xfId="57" applyNumberFormat="1" applyFont="1" applyFill="1" applyBorder="1" applyAlignment="1" applyProtection="1">
      <alignment horizontal="left" vertical="center"/>
    </xf>
    <xf numFmtId="0" fontId="47" fillId="0" borderId="17" xfId="57" applyNumberFormat="1" applyFont="1" applyFill="1" applyBorder="1" applyAlignment="1" applyProtection="1">
      <alignment horizontal="left" vertical="center"/>
    </xf>
    <xf numFmtId="0" fontId="47" fillId="0" borderId="64" xfId="57" applyNumberFormat="1" applyFont="1" applyFill="1" applyBorder="1" applyAlignment="1" applyProtection="1">
      <alignment horizontal="left" vertical="center"/>
    </xf>
    <xf numFmtId="0" fontId="47" fillId="0" borderId="43" xfId="57" applyNumberFormat="1" applyFont="1" applyFill="1" applyBorder="1" applyAlignment="1" applyProtection="1">
      <alignment horizontal="left" vertical="center"/>
    </xf>
    <xf numFmtId="0" fontId="47" fillId="0" borderId="44" xfId="57" applyNumberFormat="1" applyFont="1" applyFill="1" applyBorder="1" applyAlignment="1" applyProtection="1">
      <alignment horizontal="left" vertical="center"/>
    </xf>
    <xf numFmtId="0" fontId="0" fillId="0" borderId="48" xfId="0" applyBorder="1" applyAlignment="1">
      <alignment horizontal="center" vertical="center"/>
    </xf>
    <xf numFmtId="0" fontId="0" fillId="0" borderId="43" xfId="0" applyBorder="1" applyAlignment="1">
      <alignment vertical="center" wrapText="1"/>
    </xf>
    <xf numFmtId="0" fontId="0" fillId="0" borderId="88" xfId="0" applyBorder="1" applyAlignment="1">
      <alignment vertical="center" wrapText="1"/>
    </xf>
    <xf numFmtId="49" fontId="41" fillId="0" borderId="113" xfId="67" applyNumberFormat="1" applyFont="1" applyFill="1" applyBorder="1" applyAlignment="1" applyProtection="1">
      <alignment horizontal="center" vertical="center" shrinkToFit="1"/>
    </xf>
    <xf numFmtId="49" fontId="41" fillId="0" borderId="1" xfId="67" applyNumberFormat="1" applyFont="1" applyFill="1" applyBorder="1" applyAlignment="1" applyProtection="1">
      <alignment horizontal="center" vertical="center" shrinkToFit="1"/>
    </xf>
    <xf numFmtId="49" fontId="41" fillId="0" borderId="93" xfId="67" applyNumberFormat="1" applyFont="1" applyFill="1" applyBorder="1" applyAlignment="1" applyProtection="1">
      <alignment horizontal="center" vertical="center" shrinkToFit="1"/>
    </xf>
    <xf numFmtId="49" fontId="41" fillId="0" borderId="41" xfId="67" applyNumberFormat="1" applyFont="1" applyFill="1" applyBorder="1" applyAlignment="1" applyProtection="1">
      <alignment horizontal="center" vertical="center" shrinkToFit="1"/>
    </xf>
    <xf numFmtId="49" fontId="41" fillId="0" borderId="94" xfId="67" applyNumberFormat="1" applyFont="1" applyFill="1" applyBorder="1" applyAlignment="1" applyProtection="1">
      <alignment horizontal="center" vertical="center" shrinkToFit="1"/>
    </xf>
    <xf numFmtId="49" fontId="41" fillId="26" borderId="113" xfId="67" applyNumberFormat="1" applyFont="1" applyFill="1" applyBorder="1" applyAlignment="1" applyProtection="1">
      <alignment horizontal="center" vertical="center" shrinkToFit="1"/>
      <protection locked="0"/>
    </xf>
    <xf numFmtId="49" fontId="41" fillId="26" borderId="1" xfId="67" applyNumberFormat="1" applyFont="1" applyFill="1" applyBorder="1" applyAlignment="1" applyProtection="1">
      <alignment horizontal="center" vertical="center" shrinkToFit="1"/>
      <protection locked="0"/>
    </xf>
    <xf numFmtId="49" fontId="41" fillId="26" borderId="93" xfId="67" applyNumberFormat="1" applyFont="1" applyFill="1" applyBorder="1" applyAlignment="1" applyProtection="1">
      <alignment horizontal="center" vertical="center" shrinkToFit="1"/>
      <protection locked="0"/>
    </xf>
    <xf numFmtId="49" fontId="41" fillId="30" borderId="31" xfId="67" applyNumberFormat="1" applyFont="1" applyFill="1" applyBorder="1" applyAlignment="1" applyProtection="1">
      <alignment horizontal="center" vertical="center" shrinkToFit="1"/>
      <protection locked="0"/>
    </xf>
    <xf numFmtId="0" fontId="0" fillId="30" borderId="32" xfId="0" applyFill="1" applyBorder="1" applyAlignment="1" applyProtection="1">
      <alignment horizontal="center" vertical="center" shrinkToFit="1"/>
      <protection locked="0"/>
    </xf>
    <xf numFmtId="0" fontId="0" fillId="30" borderId="33" xfId="0" applyFill="1" applyBorder="1" applyAlignment="1" applyProtection="1">
      <alignment horizontal="center" vertical="center" shrinkToFit="1"/>
      <protection locked="0"/>
    </xf>
    <xf numFmtId="0" fontId="0" fillId="0" borderId="27" xfId="0" applyBorder="1" applyAlignment="1" applyProtection="1">
      <alignment horizontal="center" vertical="center"/>
    </xf>
    <xf numFmtId="0" fontId="0" fillId="0" borderId="0" xfId="0" applyBorder="1" applyAlignment="1" applyProtection="1">
      <alignment horizontal="center" vertical="center"/>
    </xf>
    <xf numFmtId="0" fontId="32" fillId="0" borderId="43" xfId="0" applyFont="1" applyBorder="1" applyAlignment="1" applyProtection="1">
      <alignment horizontal="left" vertical="center"/>
    </xf>
    <xf numFmtId="176" fontId="32" fillId="25" borderId="43" xfId="0" applyNumberFormat="1" applyFont="1" applyFill="1" applyBorder="1" applyAlignment="1" applyProtection="1">
      <alignment horizontal="left" vertical="center" wrapText="1"/>
    </xf>
    <xf numFmtId="176" fontId="32" fillId="25" borderId="63" xfId="0" applyNumberFormat="1"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17" xfId="0" applyFont="1" applyFill="1" applyBorder="1" applyAlignment="1" applyProtection="1">
      <alignment horizontal="left" vertical="center" wrapText="1"/>
    </xf>
    <xf numFmtId="0" fontId="39" fillId="0" borderId="43" xfId="0" applyFont="1" applyFill="1" applyBorder="1" applyAlignment="1" applyProtection="1">
      <alignment horizontal="left" vertical="center" wrapText="1"/>
    </xf>
    <xf numFmtId="0" fontId="39" fillId="0" borderId="44" xfId="0" applyFont="1" applyFill="1" applyBorder="1" applyAlignment="1" applyProtection="1">
      <alignment horizontal="left" vertical="center" wrapText="1"/>
    </xf>
    <xf numFmtId="0" fontId="44" fillId="25" borderId="62" xfId="0" applyFont="1" applyFill="1" applyBorder="1" applyAlignment="1" applyProtection="1">
      <alignment horizontal="left" vertical="center" wrapText="1"/>
    </xf>
    <xf numFmtId="0" fontId="44" fillId="25" borderId="0" xfId="0" applyFont="1" applyFill="1" applyBorder="1" applyAlignment="1" applyProtection="1">
      <alignment horizontal="left" vertical="center" wrapText="1"/>
    </xf>
    <xf numFmtId="0" fontId="44" fillId="25" borderId="26" xfId="0" applyFont="1" applyFill="1" applyBorder="1" applyAlignment="1" applyProtection="1">
      <alignment horizontal="left" vertical="center" wrapText="1"/>
    </xf>
    <xf numFmtId="0" fontId="44" fillId="25" borderId="88" xfId="0" applyFont="1" applyFill="1" applyBorder="1" applyAlignment="1" applyProtection="1">
      <alignment horizontal="left" vertical="center" wrapText="1"/>
    </xf>
    <xf numFmtId="0" fontId="28" fillId="0" borderId="23" xfId="57" applyFont="1" applyAlignment="1" applyProtection="1">
      <alignment horizontal="left" vertical="center"/>
    </xf>
    <xf numFmtId="0" fontId="31" fillId="0" borderId="23" xfId="57" applyFont="1" applyAlignment="1" applyProtection="1">
      <alignment horizontal="left" vertical="center"/>
    </xf>
    <xf numFmtId="0" fontId="31" fillId="0" borderId="115" xfId="57" applyFont="1" applyBorder="1" applyAlignment="1" applyProtection="1">
      <alignment horizontal="left" vertical="center"/>
    </xf>
  </cellXfs>
  <cellStyles count="980">
    <cellStyle name="20% - アクセント 1 2" xfId="1"/>
    <cellStyle name="20% - アクセント 1 2 2" xfId="74"/>
    <cellStyle name="20% - アクセント 1 3" xfId="2"/>
    <cellStyle name="20% - アクセント 1 3 2" xfId="75"/>
    <cellStyle name="20% - アクセント 1 3 3" xfId="76"/>
    <cellStyle name="20% - アクセント 1 4" xfId="77"/>
    <cellStyle name="20% - アクセント 1 5" xfId="78"/>
    <cellStyle name="20% - アクセント 2 2" xfId="3"/>
    <cellStyle name="20% - アクセント 2 2 2" xfId="79"/>
    <cellStyle name="20% - アクセント 2 3" xfId="4"/>
    <cellStyle name="20% - アクセント 2 3 2" xfId="80"/>
    <cellStyle name="20% - アクセント 2 3 3" xfId="81"/>
    <cellStyle name="20% - アクセント 2 4" xfId="82"/>
    <cellStyle name="20% - アクセント 2 5" xfId="83"/>
    <cellStyle name="20% - アクセント 3 2" xfId="5"/>
    <cellStyle name="20% - アクセント 3 2 2" xfId="84"/>
    <cellStyle name="20% - アクセント 3 3" xfId="6"/>
    <cellStyle name="20% - アクセント 3 3 2" xfId="85"/>
    <cellStyle name="20% - アクセント 3 3 3" xfId="86"/>
    <cellStyle name="20% - アクセント 3 4" xfId="87"/>
    <cellStyle name="20% - アクセント 3 5" xfId="88"/>
    <cellStyle name="20% - アクセント 4 2" xfId="7"/>
    <cellStyle name="20% - アクセント 4 2 2" xfId="89"/>
    <cellStyle name="20% - アクセント 4 3" xfId="8"/>
    <cellStyle name="20% - アクセント 4 3 2" xfId="90"/>
    <cellStyle name="20% - アクセント 4 3 3" xfId="91"/>
    <cellStyle name="20% - アクセント 4 4" xfId="92"/>
    <cellStyle name="20% - アクセント 4 5" xfId="93"/>
    <cellStyle name="20% - アクセント 5 2" xfId="9"/>
    <cellStyle name="20% - アクセント 5 2 2" xfId="94"/>
    <cellStyle name="20% - アクセント 5 3" xfId="10"/>
    <cellStyle name="20% - アクセント 5 3 2" xfId="95"/>
    <cellStyle name="20% - アクセント 5 3 3" xfId="96"/>
    <cellStyle name="20% - アクセント 5 4" xfId="97"/>
    <cellStyle name="20% - アクセント 5 5" xfId="98"/>
    <cellStyle name="20% - アクセント 6 2" xfId="11"/>
    <cellStyle name="20% - アクセント 6 2 2" xfId="99"/>
    <cellStyle name="20% - アクセント 6 3" xfId="12"/>
    <cellStyle name="20% - アクセント 6 3 2" xfId="100"/>
    <cellStyle name="20% - アクセント 6 3 3" xfId="101"/>
    <cellStyle name="20% - アクセント 6 4" xfId="102"/>
    <cellStyle name="20% - アクセント 6 5" xfId="103"/>
    <cellStyle name="40% - アクセント 1 2" xfId="13"/>
    <cellStyle name="40% - アクセント 1 2 2" xfId="104"/>
    <cellStyle name="40% - アクセント 1 3" xfId="14"/>
    <cellStyle name="40% - アクセント 1 3 2" xfId="105"/>
    <cellStyle name="40% - アクセント 1 3 3" xfId="106"/>
    <cellStyle name="40% - アクセント 1 4" xfId="107"/>
    <cellStyle name="40% - アクセント 1 5" xfId="108"/>
    <cellStyle name="40% - アクセント 2 2" xfId="15"/>
    <cellStyle name="40% - アクセント 2 2 2" xfId="109"/>
    <cellStyle name="40% - アクセント 2 3" xfId="16"/>
    <cellStyle name="40% - アクセント 2 3 2" xfId="110"/>
    <cellStyle name="40% - アクセント 2 3 3" xfId="111"/>
    <cellStyle name="40% - アクセント 2 4" xfId="112"/>
    <cellStyle name="40% - アクセント 2 5" xfId="113"/>
    <cellStyle name="40% - アクセント 3 2" xfId="17"/>
    <cellStyle name="40% - アクセント 3 2 2" xfId="114"/>
    <cellStyle name="40% - アクセント 3 3" xfId="18"/>
    <cellStyle name="40% - アクセント 3 3 2" xfId="115"/>
    <cellStyle name="40% - アクセント 3 3 3" xfId="116"/>
    <cellStyle name="40% - アクセント 3 4" xfId="117"/>
    <cellStyle name="40% - アクセント 3 5" xfId="118"/>
    <cellStyle name="40% - アクセント 4 2" xfId="19"/>
    <cellStyle name="40% - アクセント 4 2 2" xfId="119"/>
    <cellStyle name="40% - アクセント 4 3" xfId="20"/>
    <cellStyle name="40% - アクセント 4 3 2" xfId="120"/>
    <cellStyle name="40% - アクセント 4 3 3" xfId="121"/>
    <cellStyle name="40% - アクセント 4 4" xfId="122"/>
    <cellStyle name="40% - アクセント 4 5" xfId="123"/>
    <cellStyle name="40% - アクセント 5 2" xfId="21"/>
    <cellStyle name="40% - アクセント 5 2 2" xfId="124"/>
    <cellStyle name="40% - アクセント 5 3" xfId="22"/>
    <cellStyle name="40% - アクセント 5 3 2" xfId="125"/>
    <cellStyle name="40% - アクセント 5 3 3" xfId="126"/>
    <cellStyle name="40% - アクセント 5 4" xfId="127"/>
    <cellStyle name="40% - アクセント 5 5" xfId="128"/>
    <cellStyle name="40% - アクセント 6 2" xfId="23"/>
    <cellStyle name="40% - アクセント 6 2 2" xfId="129"/>
    <cellStyle name="40% - アクセント 6 3" xfId="24"/>
    <cellStyle name="40% - アクセント 6 3 2" xfId="130"/>
    <cellStyle name="40% - アクセント 6 3 3" xfId="131"/>
    <cellStyle name="40% - アクセント 6 4" xfId="132"/>
    <cellStyle name="40% - アクセント 6 5" xfId="133"/>
    <cellStyle name="60% - アクセント 1 2" xfId="25"/>
    <cellStyle name="60% - アクセント 1 2 2" xfId="134"/>
    <cellStyle name="60% - アクセント 2 2" xfId="26"/>
    <cellStyle name="60% - アクセント 2 2 2" xfId="135"/>
    <cellStyle name="60% - アクセント 3 2" xfId="27"/>
    <cellStyle name="60% - アクセント 3 2 2" xfId="136"/>
    <cellStyle name="60% - アクセント 4 2" xfId="28"/>
    <cellStyle name="60% - アクセント 4 2 2" xfId="137"/>
    <cellStyle name="60% - アクセント 5 2" xfId="29"/>
    <cellStyle name="60% - アクセント 5 2 2" xfId="138"/>
    <cellStyle name="60% - アクセント 6 2" xfId="30"/>
    <cellStyle name="60% - アクセント 6 2 2" xfId="139"/>
    <cellStyle name="Header1" xfId="31"/>
    <cellStyle name="Header2" xfId="32"/>
    <cellStyle name="Header2 10" xfId="140"/>
    <cellStyle name="Header2 2" xfId="141"/>
    <cellStyle name="Header2 2 2" xfId="142"/>
    <cellStyle name="Header2 2 2 2" xfId="143"/>
    <cellStyle name="Header2 2 2 2 2" xfId="144"/>
    <cellStyle name="Header2 2 2 3" xfId="145"/>
    <cellStyle name="Header2 2 2 3 2" xfId="146"/>
    <cellStyle name="Header2 2 2 4" xfId="147"/>
    <cellStyle name="Header2 2 3" xfId="148"/>
    <cellStyle name="Header2 2 3 2" xfId="149"/>
    <cellStyle name="Header2 2 3 2 2" xfId="150"/>
    <cellStyle name="Header2 2 3 3" xfId="151"/>
    <cellStyle name="Header2 2 4" xfId="152"/>
    <cellStyle name="Header2 2 4 2" xfId="153"/>
    <cellStyle name="Header2 2 4 2 2" xfId="154"/>
    <cellStyle name="Header2 2 4 3" xfId="155"/>
    <cellStyle name="Header2 2 5" xfId="156"/>
    <cellStyle name="Header2 2 5 2" xfId="157"/>
    <cellStyle name="Header2 2 6" xfId="158"/>
    <cellStyle name="Header2 2 6 2" xfId="159"/>
    <cellStyle name="Header2 2 7" xfId="160"/>
    <cellStyle name="Header2 3" xfId="161"/>
    <cellStyle name="Header2 3 2" xfId="162"/>
    <cellStyle name="Header2 3 2 2" xfId="163"/>
    <cellStyle name="Header2 3 3" xfId="164"/>
    <cellStyle name="Header2 3 3 2" xfId="165"/>
    <cellStyle name="Header2 3 4" xfId="166"/>
    <cellStyle name="Header2 4" xfId="167"/>
    <cellStyle name="Header2 4 2" xfId="168"/>
    <cellStyle name="Header2 4 2 2" xfId="169"/>
    <cellStyle name="Header2 4 3" xfId="170"/>
    <cellStyle name="Header2 5" xfId="171"/>
    <cellStyle name="Header2 5 2" xfId="172"/>
    <cellStyle name="Header2 5 2 2" xfId="173"/>
    <cellStyle name="Header2 5 3" xfId="174"/>
    <cellStyle name="Header2 6" xfId="175"/>
    <cellStyle name="Header2 6 2" xfId="176"/>
    <cellStyle name="Header2 6 2 2" xfId="177"/>
    <cellStyle name="Header2 6 3" xfId="178"/>
    <cellStyle name="Header2 7" xfId="179"/>
    <cellStyle name="Header2 7 2" xfId="180"/>
    <cellStyle name="Header2 8" xfId="181"/>
    <cellStyle name="Header2 8 2" xfId="182"/>
    <cellStyle name="Header2 9" xfId="183"/>
    <cellStyle name="Header2 9 2" xfId="184"/>
    <cellStyle name="PSChar" xfId="33"/>
    <cellStyle name="PSHeading" xfId="34"/>
    <cellStyle name="PSHeading 2" xfId="185"/>
    <cellStyle name="PSHeading 2 2" xfId="186"/>
    <cellStyle name="PSHeading 2 2 2" xfId="187"/>
    <cellStyle name="PSHeading 2 2 2 2" xfId="188"/>
    <cellStyle name="PSHeading 2 3" xfId="189"/>
    <cellStyle name="PSHeading 2 3 2" xfId="190"/>
    <cellStyle name="PSHeading 3" xfId="191"/>
    <cellStyle name="PSHeading 3 2" xfId="192"/>
    <cellStyle name="PSHeading 3 2 2" xfId="193"/>
    <cellStyle name="PSHeading 3 2 2 2" xfId="194"/>
    <cellStyle name="PSHeading 4" xfId="195"/>
    <cellStyle name="PSHeading 4 2" xfId="196"/>
    <cellStyle name="PSHeading 4 2 2" xfId="197"/>
    <cellStyle name="アクセント 1 2" xfId="35"/>
    <cellStyle name="アクセント 1 2 2" xfId="198"/>
    <cellStyle name="アクセント 2 2" xfId="36"/>
    <cellStyle name="アクセント 2 2 2" xfId="199"/>
    <cellStyle name="アクセント 3 2" xfId="37"/>
    <cellStyle name="アクセント 3 2 2" xfId="200"/>
    <cellStyle name="アクセント 4 2" xfId="38"/>
    <cellStyle name="アクセント 4 2 2" xfId="201"/>
    <cellStyle name="アクセント 5 2" xfId="39"/>
    <cellStyle name="アクセント 5 2 2" xfId="202"/>
    <cellStyle name="アクセント 6 2" xfId="40"/>
    <cellStyle name="アクセント 6 2 2" xfId="203"/>
    <cellStyle name="タイトル" xfId="41" builtinId="15"/>
    <cellStyle name="タイトル 2" xfId="42"/>
    <cellStyle name="タイトル 2 2" xfId="204"/>
    <cellStyle name="チェック セル 2" xfId="43"/>
    <cellStyle name="チェック セル 2 2" xfId="205"/>
    <cellStyle name="チェック セル 2 3" xfId="206"/>
    <cellStyle name="チェック セル 2 4" xfId="207"/>
    <cellStyle name="どちらでもない 2" xfId="44"/>
    <cellStyle name="どちらでもない 2 2" xfId="208"/>
    <cellStyle name="パーセント 10" xfId="209"/>
    <cellStyle name="パーセント 2" xfId="45"/>
    <cellStyle name="パーセント 2 2" xfId="210"/>
    <cellStyle name="パーセント 3" xfId="46"/>
    <cellStyle name="パーセント 3 2" xfId="211"/>
    <cellStyle name="パーセント 4" xfId="212"/>
    <cellStyle name="パーセント 4 2" xfId="213"/>
    <cellStyle name="パーセント 4 2 2" xfId="214"/>
    <cellStyle name="パーセント 4 2 2 2" xfId="215"/>
    <cellStyle name="パーセント 4 2 3" xfId="216"/>
    <cellStyle name="パーセント 4 3" xfId="217"/>
    <cellStyle name="パーセント 4 3 2" xfId="218"/>
    <cellStyle name="パーセント 4 4" xfId="219"/>
    <cellStyle name="パーセント 5" xfId="220"/>
    <cellStyle name="パーセント 6" xfId="221"/>
    <cellStyle name="パーセント 6 2" xfId="222"/>
    <cellStyle name="パーセント 7" xfId="223"/>
    <cellStyle name="パーセント 7 2" xfId="224"/>
    <cellStyle name="パーセント 8" xfId="225"/>
    <cellStyle name="パーセント 9" xfId="226"/>
    <cellStyle name="ハイパーリンク" xfId="979" builtinId="8"/>
    <cellStyle name="ハイパーリンク 2" xfId="47"/>
    <cellStyle name="ハイパーリンク 2 2" xfId="227"/>
    <cellStyle name="ハイパーリンク 3" xfId="228"/>
    <cellStyle name="メモ 2" xfId="48"/>
    <cellStyle name="メモ 2 10" xfId="230"/>
    <cellStyle name="メモ 2 10 2" xfId="231"/>
    <cellStyle name="メモ 2 11" xfId="232"/>
    <cellStyle name="メモ 2 11 2" xfId="233"/>
    <cellStyle name="メモ 2 12" xfId="234"/>
    <cellStyle name="メモ 2 12 2" xfId="235"/>
    <cellStyle name="メモ 2 13" xfId="236"/>
    <cellStyle name="メモ 2 13 2" xfId="237"/>
    <cellStyle name="メモ 2 14" xfId="229"/>
    <cellStyle name="メモ 2 2" xfId="238"/>
    <cellStyle name="メモ 2 2 2" xfId="239"/>
    <cellStyle name="メモ 2 2 2 2" xfId="240"/>
    <cellStyle name="メモ 2 2 2 2 2" xfId="241"/>
    <cellStyle name="メモ 2 2 2 3" xfId="242"/>
    <cellStyle name="メモ 2 2 2 3 2" xfId="243"/>
    <cellStyle name="メモ 2 2 3" xfId="244"/>
    <cellStyle name="メモ 2 2 3 2" xfId="245"/>
    <cellStyle name="メモ 2 2 3 2 2" xfId="246"/>
    <cellStyle name="メモ 2 2 3 3" xfId="247"/>
    <cellStyle name="メモ 2 2 3 3 2" xfId="248"/>
    <cellStyle name="メモ 2 2 4" xfId="249"/>
    <cellStyle name="メモ 2 2 4 2" xfId="250"/>
    <cellStyle name="メモ 2 2 5" xfId="251"/>
    <cellStyle name="メモ 2 2 5 2" xfId="252"/>
    <cellStyle name="メモ 2 2 6" xfId="253"/>
    <cellStyle name="メモ 2 2 6 2" xfId="254"/>
    <cellStyle name="メモ 2 2 7" xfId="255"/>
    <cellStyle name="メモ 2 2 7 2" xfId="256"/>
    <cellStyle name="メモ 2 2 8" xfId="257"/>
    <cellStyle name="メモ 2 2 8 2" xfId="258"/>
    <cellStyle name="メモ 2 2 9" xfId="259"/>
    <cellStyle name="メモ 2 2 9 2" xfId="260"/>
    <cellStyle name="メモ 2 3" xfId="261"/>
    <cellStyle name="メモ 2 3 2" xfId="262"/>
    <cellStyle name="メモ 2 3 2 2" xfId="263"/>
    <cellStyle name="メモ 2 3 2 2 2" xfId="264"/>
    <cellStyle name="メモ 2 3 2 3" xfId="265"/>
    <cellStyle name="メモ 2 3 2 3 2" xfId="266"/>
    <cellStyle name="メモ 2 3 3" xfId="267"/>
    <cellStyle name="メモ 2 3 3 2" xfId="268"/>
    <cellStyle name="メモ 2 3 4" xfId="269"/>
    <cellStyle name="メモ 2 3 4 2" xfId="270"/>
    <cellStyle name="メモ 2 4" xfId="271"/>
    <cellStyle name="メモ 2 4 2" xfId="272"/>
    <cellStyle name="メモ 2 4 2 2" xfId="273"/>
    <cellStyle name="メモ 2 4 3" xfId="274"/>
    <cellStyle name="メモ 2 4 3 2" xfId="275"/>
    <cellStyle name="メモ 2 5" xfId="276"/>
    <cellStyle name="メモ 2 5 2" xfId="277"/>
    <cellStyle name="メモ 2 6" xfId="278"/>
    <cellStyle name="メモ 2 6 2" xfId="279"/>
    <cellStyle name="メモ 2 7" xfId="280"/>
    <cellStyle name="メモ 2 7 2" xfId="281"/>
    <cellStyle name="メモ 2 8" xfId="282"/>
    <cellStyle name="メモ 2 8 2" xfId="283"/>
    <cellStyle name="メモ 2 9" xfId="284"/>
    <cellStyle name="メモ 2 9 2" xfId="285"/>
    <cellStyle name="メモ 3" xfId="49"/>
    <cellStyle name="メモ 3 10" xfId="287"/>
    <cellStyle name="メモ 3 10 2" xfId="288"/>
    <cellStyle name="メモ 3 11" xfId="289"/>
    <cellStyle name="メモ 3 11 2" xfId="290"/>
    <cellStyle name="メモ 3 12" xfId="291"/>
    <cellStyle name="メモ 3 12 2" xfId="292"/>
    <cellStyle name="メモ 3 13" xfId="293"/>
    <cellStyle name="メモ 3 13 2" xfId="294"/>
    <cellStyle name="メモ 3 14" xfId="295"/>
    <cellStyle name="メモ 3 15" xfId="286"/>
    <cellStyle name="メモ 3 2" xfId="296"/>
    <cellStyle name="メモ 3 2 2" xfId="297"/>
    <cellStyle name="メモ 3 2 2 2" xfId="298"/>
    <cellStyle name="メモ 3 2 2 2 2" xfId="299"/>
    <cellStyle name="メモ 3 2 2 3" xfId="300"/>
    <cellStyle name="メモ 3 2 2 3 2" xfId="301"/>
    <cellStyle name="メモ 3 2 3" xfId="302"/>
    <cellStyle name="メモ 3 2 3 2" xfId="303"/>
    <cellStyle name="メモ 3 2 3 2 2" xfId="304"/>
    <cellStyle name="メモ 3 2 3 3" xfId="305"/>
    <cellStyle name="メモ 3 2 3 3 2" xfId="306"/>
    <cellStyle name="メモ 3 2 4" xfId="307"/>
    <cellStyle name="メモ 3 2 5" xfId="308"/>
    <cellStyle name="メモ 3 2 5 2" xfId="309"/>
    <cellStyle name="メモ 3 2 6" xfId="310"/>
    <cellStyle name="メモ 3 2 6 2" xfId="311"/>
    <cellStyle name="メモ 3 3" xfId="312"/>
    <cellStyle name="メモ 3 3 2" xfId="313"/>
    <cellStyle name="メモ 3 3 2 2" xfId="314"/>
    <cellStyle name="メモ 3 3 3" xfId="315"/>
    <cellStyle name="メモ 3 3 3 2" xfId="316"/>
    <cellStyle name="メモ 3 4" xfId="317"/>
    <cellStyle name="メモ 3 4 2" xfId="318"/>
    <cellStyle name="メモ 3 4 2 2" xfId="319"/>
    <cellStyle name="メモ 3 4 3" xfId="320"/>
    <cellStyle name="メモ 3 4 3 2" xfId="321"/>
    <cellStyle name="メモ 3 5" xfId="322"/>
    <cellStyle name="メモ 3 5 2" xfId="323"/>
    <cellStyle name="メモ 3 6" xfId="324"/>
    <cellStyle name="メモ 3 6 2" xfId="325"/>
    <cellStyle name="メモ 3 7" xfId="326"/>
    <cellStyle name="メモ 3 7 2" xfId="327"/>
    <cellStyle name="メモ 3 8" xfId="328"/>
    <cellStyle name="メモ 3 8 2" xfId="329"/>
    <cellStyle name="メモ 3 9" xfId="330"/>
    <cellStyle name="メモ 3 9 2" xfId="331"/>
    <cellStyle name="メモ 4" xfId="332"/>
    <cellStyle name="メモ 4 2" xfId="333"/>
    <cellStyle name="メモ 4 2 2" xfId="334"/>
    <cellStyle name="メモ 4 2 2 2" xfId="335"/>
    <cellStyle name="メモ 4 2 3" xfId="336"/>
    <cellStyle name="メモ 4 2 3 2" xfId="337"/>
    <cellStyle name="メモ 4 3" xfId="338"/>
    <cellStyle name="メモ 4 3 2" xfId="339"/>
    <cellStyle name="メモ 4 3 2 2" xfId="340"/>
    <cellStyle name="メモ 4 3 3" xfId="341"/>
    <cellStyle name="メモ 4 3 3 2" xfId="342"/>
    <cellStyle name="メモ 4 4" xfId="343"/>
    <cellStyle name="メモ 4 4 2" xfId="344"/>
    <cellStyle name="メモ 4 5" xfId="345"/>
    <cellStyle name="メモ 4 5 2" xfId="346"/>
    <cellStyle name="メモ 4 6" xfId="347"/>
    <cellStyle name="メモ 4 6 2" xfId="348"/>
    <cellStyle name="メモ 4 7" xfId="349"/>
    <cellStyle name="メモ 4 7 2" xfId="350"/>
    <cellStyle name="メモ 4 8" xfId="351"/>
    <cellStyle name="メモ 4 8 2" xfId="352"/>
    <cellStyle name="メモ 5" xfId="353"/>
    <cellStyle name="メモ 5 2" xfId="354"/>
    <cellStyle name="メモ 5 2 2" xfId="355"/>
    <cellStyle name="メモ 5 2 2 2" xfId="356"/>
    <cellStyle name="メモ 5 2 3" xfId="357"/>
    <cellStyle name="メモ 5 2 3 2" xfId="358"/>
    <cellStyle name="メモ 5 3" xfId="359"/>
    <cellStyle name="メモ 5 3 2" xfId="360"/>
    <cellStyle name="メモ 5 4" xfId="361"/>
    <cellStyle name="メモ 5 4 2" xfId="362"/>
    <cellStyle name="リンク セル 2" xfId="50"/>
    <cellStyle name="リンク セル 2 2" xfId="363"/>
    <cellStyle name="悪い 2" xfId="51"/>
    <cellStyle name="悪い 2 2" xfId="364"/>
    <cellStyle name="計算 2" xfId="52"/>
    <cellStyle name="計算 2 10" xfId="365"/>
    <cellStyle name="計算 2 10 2" xfId="366"/>
    <cellStyle name="計算 2 11" xfId="367"/>
    <cellStyle name="計算 2 11 2" xfId="368"/>
    <cellStyle name="計算 2 12" xfId="369"/>
    <cellStyle name="計算 2 12 2" xfId="370"/>
    <cellStyle name="計算 2 13" xfId="371"/>
    <cellStyle name="計算 2 13 2" xfId="372"/>
    <cellStyle name="計算 2 2" xfId="373"/>
    <cellStyle name="計算 2 2 2" xfId="374"/>
    <cellStyle name="計算 2 2 2 2" xfId="375"/>
    <cellStyle name="計算 2 2 2 2 2" xfId="376"/>
    <cellStyle name="計算 2 2 2 3" xfId="377"/>
    <cellStyle name="計算 2 2 2 3 2" xfId="378"/>
    <cellStyle name="計算 2 2 3" xfId="379"/>
    <cellStyle name="計算 2 2 3 2" xfId="380"/>
    <cellStyle name="計算 2 2 3 2 2" xfId="381"/>
    <cellStyle name="計算 2 2 3 3" xfId="382"/>
    <cellStyle name="計算 2 2 3 3 2" xfId="383"/>
    <cellStyle name="計算 2 2 4" xfId="384"/>
    <cellStyle name="計算 2 2 4 2" xfId="385"/>
    <cellStyle name="計算 2 2 5" xfId="386"/>
    <cellStyle name="計算 2 2 5 2" xfId="387"/>
    <cellStyle name="計算 2 2 6" xfId="388"/>
    <cellStyle name="計算 2 2 6 2" xfId="389"/>
    <cellStyle name="計算 2 2 7" xfId="390"/>
    <cellStyle name="計算 2 2 7 2" xfId="391"/>
    <cellStyle name="計算 2 2 8" xfId="392"/>
    <cellStyle name="計算 2 2 8 2" xfId="393"/>
    <cellStyle name="計算 2 2 9" xfId="394"/>
    <cellStyle name="計算 2 2 9 2" xfId="395"/>
    <cellStyle name="計算 2 3" xfId="396"/>
    <cellStyle name="計算 2 3 2" xfId="397"/>
    <cellStyle name="計算 2 3 2 2" xfId="398"/>
    <cellStyle name="計算 2 3 2 2 2" xfId="399"/>
    <cellStyle name="計算 2 3 2 3" xfId="400"/>
    <cellStyle name="計算 2 3 2 3 2" xfId="401"/>
    <cellStyle name="計算 2 3 3" xfId="402"/>
    <cellStyle name="計算 2 3 3 2" xfId="403"/>
    <cellStyle name="計算 2 3 4" xfId="404"/>
    <cellStyle name="計算 2 3 4 2" xfId="405"/>
    <cellStyle name="計算 2 4" xfId="406"/>
    <cellStyle name="計算 2 4 2" xfId="407"/>
    <cellStyle name="計算 2 4 2 2" xfId="408"/>
    <cellStyle name="計算 2 4 3" xfId="409"/>
    <cellStyle name="計算 2 4 3 2" xfId="410"/>
    <cellStyle name="計算 2 5" xfId="411"/>
    <cellStyle name="計算 2 5 2" xfId="412"/>
    <cellStyle name="計算 2 6" xfId="413"/>
    <cellStyle name="計算 2 6 2" xfId="414"/>
    <cellStyle name="計算 2 7" xfId="415"/>
    <cellStyle name="計算 2 7 2" xfId="416"/>
    <cellStyle name="計算 2 8" xfId="417"/>
    <cellStyle name="計算 2 8 2" xfId="418"/>
    <cellStyle name="計算 2 9" xfId="419"/>
    <cellStyle name="計算 2 9 2" xfId="420"/>
    <cellStyle name="計算 3" xfId="53"/>
    <cellStyle name="計算 3 10" xfId="421"/>
    <cellStyle name="計算 3 10 2" xfId="422"/>
    <cellStyle name="計算 3 11" xfId="423"/>
    <cellStyle name="計算 3 11 2" xfId="424"/>
    <cellStyle name="計算 3 12" xfId="425"/>
    <cellStyle name="計算 3 12 2" xfId="426"/>
    <cellStyle name="計算 3 13" xfId="427"/>
    <cellStyle name="計算 3 13 2" xfId="428"/>
    <cellStyle name="計算 3 14" xfId="429"/>
    <cellStyle name="計算 3 14 2" xfId="430"/>
    <cellStyle name="計算 3 15" xfId="431"/>
    <cellStyle name="計算 3 15 2" xfId="432"/>
    <cellStyle name="計算 3 2" xfId="433"/>
    <cellStyle name="計算 3 2 2" xfId="434"/>
    <cellStyle name="計算 3 2 2 2" xfId="435"/>
    <cellStyle name="計算 3 2 3" xfId="436"/>
    <cellStyle name="計算 3 2 3 2" xfId="437"/>
    <cellStyle name="計算 3 3" xfId="438"/>
    <cellStyle name="計算 3 3 2" xfId="439"/>
    <cellStyle name="計算 3 4" xfId="440"/>
    <cellStyle name="計算 3 4 2" xfId="441"/>
    <cellStyle name="計算 3 5" xfId="442"/>
    <cellStyle name="計算 3 5 2" xfId="443"/>
    <cellStyle name="計算 3 6" xfId="444"/>
    <cellStyle name="計算 3 6 2" xfId="445"/>
    <cellStyle name="計算 3 7" xfId="446"/>
    <cellStyle name="計算 3 7 2" xfId="447"/>
    <cellStyle name="計算 3 8" xfId="448"/>
    <cellStyle name="計算 3 8 2" xfId="449"/>
    <cellStyle name="計算 3 9" xfId="450"/>
    <cellStyle name="計算 3 9 2" xfId="451"/>
    <cellStyle name="計算 4" xfId="452"/>
    <cellStyle name="計算 4 2" xfId="453"/>
    <cellStyle name="計算 4 2 2" xfId="454"/>
    <cellStyle name="計算 4 2 2 2" xfId="455"/>
    <cellStyle name="計算 4 2 3" xfId="456"/>
    <cellStyle name="計算 4 2 3 2" xfId="457"/>
    <cellStyle name="計算 4 3" xfId="458"/>
    <cellStyle name="計算 4 3 2" xfId="459"/>
    <cellStyle name="計算 4 3 2 2" xfId="460"/>
    <cellStyle name="計算 4 3 3" xfId="461"/>
    <cellStyle name="計算 4 3 3 2" xfId="462"/>
    <cellStyle name="計算 4 4" xfId="463"/>
    <cellStyle name="計算 4 4 2" xfId="464"/>
    <cellStyle name="計算 4 5" xfId="465"/>
    <cellStyle name="計算 4 5 2" xfId="466"/>
    <cellStyle name="計算 4 6" xfId="467"/>
    <cellStyle name="計算 4 6 2" xfId="468"/>
    <cellStyle name="計算 4 7" xfId="469"/>
    <cellStyle name="計算 4 7 2" xfId="470"/>
    <cellStyle name="計算 4 8" xfId="471"/>
    <cellStyle name="計算 4 8 2" xfId="472"/>
    <cellStyle name="計算 5" xfId="473"/>
    <cellStyle name="計算 5 2" xfId="474"/>
    <cellStyle name="計算 5 2 2" xfId="475"/>
    <cellStyle name="計算 5 2 2 2" xfId="476"/>
    <cellStyle name="計算 5 2 3" xfId="477"/>
    <cellStyle name="計算 5 2 3 2" xfId="478"/>
    <cellStyle name="計算 5 3" xfId="479"/>
    <cellStyle name="計算 5 3 2" xfId="480"/>
    <cellStyle name="計算 5 4" xfId="481"/>
    <cellStyle name="計算 5 4 2" xfId="482"/>
    <cellStyle name="警告文 2" xfId="54"/>
    <cellStyle name="警告文 2 2" xfId="483"/>
    <cellStyle name="桁区切り 10" xfId="484"/>
    <cellStyle name="桁区切り 2" xfId="55"/>
    <cellStyle name="桁区切り 2 2" xfId="486"/>
    <cellStyle name="桁区切り 2 3" xfId="485"/>
    <cellStyle name="桁区切り 3" xfId="56"/>
    <cellStyle name="桁区切り 3 2" xfId="488"/>
    <cellStyle name="桁区切り 3 3" xfId="487"/>
    <cellStyle name="桁区切り 4" xfId="489"/>
    <cellStyle name="桁区切り 4 2" xfId="490"/>
    <cellStyle name="桁区切り 4 2 2" xfId="491"/>
    <cellStyle name="桁区切り 4 2 2 2" xfId="492"/>
    <cellStyle name="桁区切り 4 2 3" xfId="493"/>
    <cellStyle name="桁区切り 4 3" xfId="494"/>
    <cellStyle name="桁区切り 4 4" xfId="495"/>
    <cellStyle name="桁区切り 4 4 2" xfId="496"/>
    <cellStyle name="桁区切り 4 5" xfId="497"/>
    <cellStyle name="桁区切り 5" xfId="498"/>
    <cellStyle name="桁区切り 6" xfId="499"/>
    <cellStyle name="桁区切り 7" xfId="500"/>
    <cellStyle name="桁区切り 7 2" xfId="501"/>
    <cellStyle name="桁区切り 8" xfId="502"/>
    <cellStyle name="桁区切り 9" xfId="503"/>
    <cellStyle name="見出し 1" xfId="57" builtinId="16" customBuiltin="1"/>
    <cellStyle name="見出し 1 2" xfId="58"/>
    <cellStyle name="見出し 1 2 2" xfId="504"/>
    <cellStyle name="見出し 2 2" xfId="59"/>
    <cellStyle name="見出し 2 2 2" xfId="505"/>
    <cellStyle name="見出し 3 2" xfId="60"/>
    <cellStyle name="見出し 3 2 2" xfId="506"/>
    <cellStyle name="見出し 3 2 3" xfId="507"/>
    <cellStyle name="見出し 3 2 3 2" xfId="508"/>
    <cellStyle name="見出し 3 2 3 3" xfId="509"/>
    <cellStyle name="見出し 3 3" xfId="510"/>
    <cellStyle name="見出し 3 3 2" xfId="511"/>
    <cellStyle name="見出し 3 3 2 2" xfId="512"/>
    <cellStyle name="見出し 3 3 2 3" xfId="513"/>
    <cellStyle name="見出し 3 4" xfId="514"/>
    <cellStyle name="見出し 3 4 2" xfId="515"/>
    <cellStyle name="見出し 3 4 2 2" xfId="516"/>
    <cellStyle name="見出し 3 4 2 3" xfId="517"/>
    <cellStyle name="見出し 4 2" xfId="61"/>
    <cellStyle name="見出し 4 2 2" xfId="518"/>
    <cellStyle name="集計 2" xfId="62"/>
    <cellStyle name="集計 2 10" xfId="519"/>
    <cellStyle name="集計 2 10 2" xfId="520"/>
    <cellStyle name="集計 2 11" xfId="521"/>
    <cellStyle name="集計 2 11 2" xfId="522"/>
    <cellStyle name="集計 2 12" xfId="523"/>
    <cellStyle name="集計 2 12 2" xfId="524"/>
    <cellStyle name="集計 2 13" xfId="525"/>
    <cellStyle name="集計 2 13 2" xfId="526"/>
    <cellStyle name="集計 2 2" xfId="527"/>
    <cellStyle name="集計 2 2 2" xfId="528"/>
    <cellStyle name="集計 2 2 2 2" xfId="529"/>
    <cellStyle name="集計 2 2 2 2 2" xfId="530"/>
    <cellStyle name="集計 2 2 2 3" xfId="531"/>
    <cellStyle name="集計 2 2 2 3 2" xfId="532"/>
    <cellStyle name="集計 2 2 3" xfId="533"/>
    <cellStyle name="集計 2 2 3 2" xfId="534"/>
    <cellStyle name="集計 2 2 3 2 2" xfId="535"/>
    <cellStyle name="集計 2 2 3 3" xfId="536"/>
    <cellStyle name="集計 2 2 3 3 2" xfId="537"/>
    <cellStyle name="集計 2 2 4" xfId="538"/>
    <cellStyle name="集計 2 2 4 2" xfId="539"/>
    <cellStyle name="集計 2 2 5" xfId="540"/>
    <cellStyle name="集計 2 2 5 2" xfId="541"/>
    <cellStyle name="集計 2 2 6" xfId="542"/>
    <cellStyle name="集計 2 2 6 2" xfId="543"/>
    <cellStyle name="集計 2 2 7" xfId="544"/>
    <cellStyle name="集計 2 2 7 2" xfId="545"/>
    <cellStyle name="集計 2 2 8" xfId="546"/>
    <cellStyle name="集計 2 2 8 2" xfId="547"/>
    <cellStyle name="集計 2 2 9" xfId="548"/>
    <cellStyle name="集計 2 2 9 2" xfId="549"/>
    <cellStyle name="集計 2 3" xfId="550"/>
    <cellStyle name="集計 2 3 2" xfId="551"/>
    <cellStyle name="集計 2 3 2 2" xfId="552"/>
    <cellStyle name="集計 2 3 2 2 2" xfId="553"/>
    <cellStyle name="集計 2 3 2 3" xfId="554"/>
    <cellStyle name="集計 2 3 2 3 2" xfId="555"/>
    <cellStyle name="集計 2 3 3" xfId="556"/>
    <cellStyle name="集計 2 3 3 2" xfId="557"/>
    <cellStyle name="集計 2 3 4" xfId="558"/>
    <cellStyle name="集計 2 3 4 2" xfId="559"/>
    <cellStyle name="集計 2 4" xfId="560"/>
    <cellStyle name="集計 2 4 2" xfId="561"/>
    <cellStyle name="集計 2 4 2 2" xfId="562"/>
    <cellStyle name="集計 2 4 3" xfId="563"/>
    <cellStyle name="集計 2 4 3 2" xfId="564"/>
    <cellStyle name="集計 2 5" xfId="565"/>
    <cellStyle name="集計 2 5 2" xfId="566"/>
    <cellStyle name="集計 2 6" xfId="567"/>
    <cellStyle name="集計 2 6 2" xfId="568"/>
    <cellStyle name="集計 2 7" xfId="569"/>
    <cellStyle name="集計 2 7 2" xfId="570"/>
    <cellStyle name="集計 2 8" xfId="571"/>
    <cellStyle name="集計 2 8 2" xfId="572"/>
    <cellStyle name="集計 2 9" xfId="573"/>
    <cellStyle name="集計 2 9 2" xfId="574"/>
    <cellStyle name="集計 3" xfId="63"/>
    <cellStyle name="集計 3 10" xfId="575"/>
    <cellStyle name="集計 3 10 2" xfId="576"/>
    <cellStyle name="集計 3 11" xfId="577"/>
    <cellStyle name="集計 3 11 2" xfId="578"/>
    <cellStyle name="集計 3 12" xfId="579"/>
    <cellStyle name="集計 3 12 2" xfId="580"/>
    <cellStyle name="集計 3 13" xfId="581"/>
    <cellStyle name="集計 3 13 2" xfId="582"/>
    <cellStyle name="集計 3 14" xfId="583"/>
    <cellStyle name="集計 3 14 2" xfId="584"/>
    <cellStyle name="集計 3 15" xfId="585"/>
    <cellStyle name="集計 3 15 2" xfId="586"/>
    <cellStyle name="集計 3 2" xfId="587"/>
    <cellStyle name="集計 3 2 2" xfId="588"/>
    <cellStyle name="集計 3 2 2 2" xfId="589"/>
    <cellStyle name="集計 3 2 3" xfId="590"/>
    <cellStyle name="集計 3 2 3 2" xfId="591"/>
    <cellStyle name="集計 3 3" xfId="592"/>
    <cellStyle name="集計 3 3 2" xfId="593"/>
    <cellStyle name="集計 3 4" xfId="594"/>
    <cellStyle name="集計 3 4 2" xfId="595"/>
    <cellStyle name="集計 3 5" xfId="596"/>
    <cellStyle name="集計 3 5 2" xfId="597"/>
    <cellStyle name="集計 3 6" xfId="598"/>
    <cellStyle name="集計 3 6 2" xfId="599"/>
    <cellStyle name="集計 3 7" xfId="600"/>
    <cellStyle name="集計 3 7 2" xfId="601"/>
    <cellStyle name="集計 3 8" xfId="602"/>
    <cellStyle name="集計 3 8 2" xfId="603"/>
    <cellStyle name="集計 3 9" xfId="604"/>
    <cellStyle name="集計 3 9 2" xfId="605"/>
    <cellStyle name="集計 4" xfId="606"/>
    <cellStyle name="集計 4 2" xfId="607"/>
    <cellStyle name="集計 4 2 2" xfId="608"/>
    <cellStyle name="集計 4 2 2 2" xfId="609"/>
    <cellStyle name="集計 4 2 3" xfId="610"/>
    <cellStyle name="集計 4 2 3 2" xfId="611"/>
    <cellStyle name="集計 4 3" xfId="612"/>
    <cellStyle name="集計 4 3 2" xfId="613"/>
    <cellStyle name="集計 4 3 2 2" xfId="614"/>
    <cellStyle name="集計 4 3 3" xfId="615"/>
    <cellStyle name="集計 4 3 3 2" xfId="616"/>
    <cellStyle name="集計 4 4" xfId="617"/>
    <cellStyle name="集計 4 4 2" xfId="618"/>
    <cellStyle name="集計 4 5" xfId="619"/>
    <cellStyle name="集計 4 5 2" xfId="620"/>
    <cellStyle name="集計 4 6" xfId="621"/>
    <cellStyle name="集計 4 6 2" xfId="622"/>
    <cellStyle name="集計 4 7" xfId="623"/>
    <cellStyle name="集計 4 7 2" xfId="624"/>
    <cellStyle name="集計 4 8" xfId="625"/>
    <cellStyle name="集計 4 8 2" xfId="626"/>
    <cellStyle name="集計 5" xfId="627"/>
    <cellStyle name="集計 5 2" xfId="628"/>
    <cellStyle name="集計 5 2 2" xfId="629"/>
    <cellStyle name="集計 5 2 2 2" xfId="630"/>
    <cellStyle name="集計 5 2 3" xfId="631"/>
    <cellStyle name="集計 5 2 3 2" xfId="632"/>
    <cellStyle name="集計 5 3" xfId="633"/>
    <cellStyle name="集計 5 3 2" xfId="634"/>
    <cellStyle name="集計 5 4" xfId="635"/>
    <cellStyle name="集計 5 4 2" xfId="636"/>
    <cellStyle name="出力 2" xfId="64"/>
    <cellStyle name="出力 2 10" xfId="637"/>
    <cellStyle name="出力 2 10 2" xfId="638"/>
    <cellStyle name="出力 2 11" xfId="639"/>
    <cellStyle name="出力 2 11 2" xfId="640"/>
    <cellStyle name="出力 2 12" xfId="641"/>
    <cellStyle name="出力 2 12 2" xfId="642"/>
    <cellStyle name="出力 2 13" xfId="643"/>
    <cellStyle name="出力 2 13 2" xfId="644"/>
    <cellStyle name="出力 2 2" xfId="645"/>
    <cellStyle name="出力 2 2 2" xfId="646"/>
    <cellStyle name="出力 2 2 2 2" xfId="647"/>
    <cellStyle name="出力 2 2 2 2 2" xfId="648"/>
    <cellStyle name="出力 2 2 2 3" xfId="649"/>
    <cellStyle name="出力 2 2 2 3 2" xfId="650"/>
    <cellStyle name="出力 2 2 3" xfId="651"/>
    <cellStyle name="出力 2 2 3 2" xfId="652"/>
    <cellStyle name="出力 2 2 3 2 2" xfId="653"/>
    <cellStyle name="出力 2 2 3 3" xfId="654"/>
    <cellStyle name="出力 2 2 3 3 2" xfId="655"/>
    <cellStyle name="出力 2 2 4" xfId="656"/>
    <cellStyle name="出力 2 2 4 2" xfId="657"/>
    <cellStyle name="出力 2 2 5" xfId="658"/>
    <cellStyle name="出力 2 2 5 2" xfId="659"/>
    <cellStyle name="出力 2 2 6" xfId="660"/>
    <cellStyle name="出力 2 2 6 2" xfId="661"/>
    <cellStyle name="出力 2 2 7" xfId="662"/>
    <cellStyle name="出力 2 2 7 2" xfId="663"/>
    <cellStyle name="出力 2 2 8" xfId="664"/>
    <cellStyle name="出力 2 2 8 2" xfId="665"/>
    <cellStyle name="出力 2 2 9" xfId="666"/>
    <cellStyle name="出力 2 2 9 2" xfId="667"/>
    <cellStyle name="出力 2 3" xfId="668"/>
    <cellStyle name="出力 2 3 2" xfId="669"/>
    <cellStyle name="出力 2 3 2 2" xfId="670"/>
    <cellStyle name="出力 2 3 2 2 2" xfId="671"/>
    <cellStyle name="出力 2 3 2 3" xfId="672"/>
    <cellStyle name="出力 2 3 2 3 2" xfId="673"/>
    <cellStyle name="出力 2 3 3" xfId="674"/>
    <cellStyle name="出力 2 3 3 2" xfId="675"/>
    <cellStyle name="出力 2 3 4" xfId="676"/>
    <cellStyle name="出力 2 3 4 2" xfId="677"/>
    <cellStyle name="出力 2 4" xfId="678"/>
    <cellStyle name="出力 2 4 2" xfId="679"/>
    <cellStyle name="出力 2 4 2 2" xfId="680"/>
    <cellStyle name="出力 2 4 3" xfId="681"/>
    <cellStyle name="出力 2 4 3 2" xfId="682"/>
    <cellStyle name="出力 2 5" xfId="683"/>
    <cellStyle name="出力 2 5 2" xfId="684"/>
    <cellStyle name="出力 2 6" xfId="685"/>
    <cellStyle name="出力 2 6 2" xfId="686"/>
    <cellStyle name="出力 2 7" xfId="687"/>
    <cellStyle name="出力 2 7 2" xfId="688"/>
    <cellStyle name="出力 2 8" xfId="689"/>
    <cellStyle name="出力 2 8 2" xfId="690"/>
    <cellStyle name="出力 2 9" xfId="691"/>
    <cellStyle name="出力 2 9 2" xfId="692"/>
    <cellStyle name="出力 3" xfId="65"/>
    <cellStyle name="出力 3 10" xfId="693"/>
    <cellStyle name="出力 3 10 2" xfId="694"/>
    <cellStyle name="出力 3 11" xfId="695"/>
    <cellStyle name="出力 3 11 2" xfId="696"/>
    <cellStyle name="出力 3 12" xfId="697"/>
    <cellStyle name="出力 3 12 2" xfId="698"/>
    <cellStyle name="出力 3 13" xfId="699"/>
    <cellStyle name="出力 3 13 2" xfId="700"/>
    <cellStyle name="出力 3 14" xfId="701"/>
    <cellStyle name="出力 3 14 2" xfId="702"/>
    <cellStyle name="出力 3 15" xfId="703"/>
    <cellStyle name="出力 3 15 2" xfId="704"/>
    <cellStyle name="出力 3 2" xfId="705"/>
    <cellStyle name="出力 3 2 2" xfId="706"/>
    <cellStyle name="出力 3 2 2 2" xfId="707"/>
    <cellStyle name="出力 3 2 3" xfId="708"/>
    <cellStyle name="出力 3 2 3 2" xfId="709"/>
    <cellStyle name="出力 3 3" xfId="710"/>
    <cellStyle name="出力 3 3 2" xfId="711"/>
    <cellStyle name="出力 3 4" xfId="712"/>
    <cellStyle name="出力 3 4 2" xfId="713"/>
    <cellStyle name="出力 3 5" xfId="714"/>
    <cellStyle name="出力 3 5 2" xfId="715"/>
    <cellStyle name="出力 3 6" xfId="716"/>
    <cellStyle name="出力 3 6 2" xfId="717"/>
    <cellStyle name="出力 3 7" xfId="718"/>
    <cellStyle name="出力 3 7 2" xfId="719"/>
    <cellStyle name="出力 3 8" xfId="720"/>
    <cellStyle name="出力 3 8 2" xfId="721"/>
    <cellStyle name="出力 3 9" xfId="722"/>
    <cellStyle name="出力 3 9 2" xfId="723"/>
    <cellStyle name="出力 4" xfId="724"/>
    <cellStyle name="出力 4 2" xfId="725"/>
    <cellStyle name="出力 4 2 2" xfId="726"/>
    <cellStyle name="出力 4 2 2 2" xfId="727"/>
    <cellStyle name="出力 4 2 3" xfId="728"/>
    <cellStyle name="出力 4 2 3 2" xfId="729"/>
    <cellStyle name="出力 4 3" xfId="730"/>
    <cellStyle name="出力 4 3 2" xfId="731"/>
    <cellStyle name="出力 4 3 2 2" xfId="732"/>
    <cellStyle name="出力 4 3 3" xfId="733"/>
    <cellStyle name="出力 4 3 3 2" xfId="734"/>
    <cellStyle name="出力 4 4" xfId="735"/>
    <cellStyle name="出力 4 4 2" xfId="736"/>
    <cellStyle name="出力 4 5" xfId="737"/>
    <cellStyle name="出力 4 5 2" xfId="738"/>
    <cellStyle name="出力 4 6" xfId="739"/>
    <cellStyle name="出力 4 6 2" xfId="740"/>
    <cellStyle name="出力 4 7" xfId="741"/>
    <cellStyle name="出力 4 7 2" xfId="742"/>
    <cellStyle name="出力 4 8" xfId="743"/>
    <cellStyle name="出力 4 8 2" xfId="744"/>
    <cellStyle name="出力 5" xfId="745"/>
    <cellStyle name="出力 5 2" xfId="746"/>
    <cellStyle name="出力 5 2 2" xfId="747"/>
    <cellStyle name="出力 5 2 2 2" xfId="748"/>
    <cellStyle name="出力 5 2 3" xfId="749"/>
    <cellStyle name="出力 5 2 3 2" xfId="750"/>
    <cellStyle name="出力 5 3" xfId="751"/>
    <cellStyle name="出力 5 3 2" xfId="752"/>
    <cellStyle name="出力 5 4" xfId="753"/>
    <cellStyle name="出力 5 4 2" xfId="754"/>
    <cellStyle name="説明文 2" xfId="66"/>
    <cellStyle name="説明文 2 2" xfId="755"/>
    <cellStyle name="入力" xfId="67" builtinId="20"/>
    <cellStyle name="入力 2" xfId="68"/>
    <cellStyle name="入力 2 10" xfId="756"/>
    <cellStyle name="入力 2 10 2" xfId="757"/>
    <cellStyle name="入力 2 11" xfId="758"/>
    <cellStyle name="入力 2 11 2" xfId="759"/>
    <cellStyle name="入力 2 12" xfId="760"/>
    <cellStyle name="入力 2 12 2" xfId="761"/>
    <cellStyle name="入力 2 13" xfId="762"/>
    <cellStyle name="入力 2 13 2" xfId="763"/>
    <cellStyle name="入力 2 2" xfId="764"/>
    <cellStyle name="入力 2 2 2" xfId="765"/>
    <cellStyle name="入力 2 2 2 2" xfId="766"/>
    <cellStyle name="入力 2 2 2 2 2" xfId="767"/>
    <cellStyle name="入力 2 2 2 3" xfId="768"/>
    <cellStyle name="入力 2 2 2 3 2" xfId="769"/>
    <cellStyle name="入力 2 2 3" xfId="770"/>
    <cellStyle name="入力 2 2 3 2" xfId="771"/>
    <cellStyle name="入力 2 2 3 2 2" xfId="772"/>
    <cellStyle name="入力 2 2 3 3" xfId="773"/>
    <cellStyle name="入力 2 2 3 3 2" xfId="774"/>
    <cellStyle name="入力 2 2 4" xfId="775"/>
    <cellStyle name="入力 2 2 4 2" xfId="776"/>
    <cellStyle name="入力 2 2 5" xfId="777"/>
    <cellStyle name="入力 2 2 5 2" xfId="778"/>
    <cellStyle name="入力 2 2 6" xfId="779"/>
    <cellStyle name="入力 2 2 6 2" xfId="780"/>
    <cellStyle name="入力 2 2 7" xfId="781"/>
    <cellStyle name="入力 2 2 7 2" xfId="782"/>
    <cellStyle name="入力 2 2 8" xfId="783"/>
    <cellStyle name="入力 2 2 8 2" xfId="784"/>
    <cellStyle name="入力 2 2 9" xfId="785"/>
    <cellStyle name="入力 2 2 9 2" xfId="786"/>
    <cellStyle name="入力 2 3" xfId="787"/>
    <cellStyle name="入力 2 3 2" xfId="788"/>
    <cellStyle name="入力 2 3 2 2" xfId="789"/>
    <cellStyle name="入力 2 3 2 2 2" xfId="790"/>
    <cellStyle name="入力 2 3 2 3" xfId="791"/>
    <cellStyle name="入力 2 3 2 3 2" xfId="792"/>
    <cellStyle name="入力 2 3 3" xfId="793"/>
    <cellStyle name="入力 2 3 3 2" xfId="794"/>
    <cellStyle name="入力 2 3 4" xfId="795"/>
    <cellStyle name="入力 2 3 4 2" xfId="796"/>
    <cellStyle name="入力 2 4" xfId="797"/>
    <cellStyle name="入力 2 4 2" xfId="798"/>
    <cellStyle name="入力 2 4 2 2" xfId="799"/>
    <cellStyle name="入力 2 4 3" xfId="800"/>
    <cellStyle name="入力 2 4 3 2" xfId="801"/>
    <cellStyle name="入力 2 5" xfId="802"/>
    <cellStyle name="入力 2 5 2" xfId="803"/>
    <cellStyle name="入力 2 6" xfId="804"/>
    <cellStyle name="入力 2 6 2" xfId="805"/>
    <cellStyle name="入力 2 7" xfId="806"/>
    <cellStyle name="入力 2 7 2" xfId="807"/>
    <cellStyle name="入力 2 8" xfId="808"/>
    <cellStyle name="入力 2 8 2" xfId="809"/>
    <cellStyle name="入力 2 9" xfId="810"/>
    <cellStyle name="入力 2 9 2" xfId="811"/>
    <cellStyle name="入力 3" xfId="69"/>
    <cellStyle name="入力 3 10" xfId="812"/>
    <cellStyle name="入力 3 10 2" xfId="813"/>
    <cellStyle name="入力 3 11" xfId="814"/>
    <cellStyle name="入力 3 11 2" xfId="815"/>
    <cellStyle name="入力 3 12" xfId="816"/>
    <cellStyle name="入力 3 12 2" xfId="817"/>
    <cellStyle name="入力 3 13" xfId="818"/>
    <cellStyle name="入力 3 13 2" xfId="819"/>
    <cellStyle name="入力 3 14" xfId="820"/>
    <cellStyle name="入力 3 14 2" xfId="821"/>
    <cellStyle name="入力 3 15" xfId="822"/>
    <cellStyle name="入力 3 15 2" xfId="823"/>
    <cellStyle name="入力 3 2" xfId="824"/>
    <cellStyle name="入力 3 2 2" xfId="825"/>
    <cellStyle name="入力 3 2 2 2" xfId="826"/>
    <cellStyle name="入力 3 2 3" xfId="827"/>
    <cellStyle name="入力 3 2 3 2" xfId="828"/>
    <cellStyle name="入力 3 3" xfId="829"/>
    <cellStyle name="入力 3 3 2" xfId="830"/>
    <cellStyle name="入力 3 4" xfId="831"/>
    <cellStyle name="入力 3 4 2" xfId="832"/>
    <cellStyle name="入力 3 5" xfId="833"/>
    <cellStyle name="入力 3 5 2" xfId="834"/>
    <cellStyle name="入力 3 6" xfId="835"/>
    <cellStyle name="入力 3 6 2" xfId="836"/>
    <cellStyle name="入力 3 7" xfId="837"/>
    <cellStyle name="入力 3 7 2" xfId="838"/>
    <cellStyle name="入力 3 8" xfId="839"/>
    <cellStyle name="入力 3 8 2" xfId="840"/>
    <cellStyle name="入力 3 9" xfId="841"/>
    <cellStyle name="入力 3 9 2" xfId="842"/>
    <cellStyle name="入力 4" xfId="843"/>
    <cellStyle name="入力 4 2" xfId="844"/>
    <cellStyle name="入力 4 2 2" xfId="845"/>
    <cellStyle name="入力 4 2 2 2" xfId="846"/>
    <cellStyle name="入力 4 2 3" xfId="847"/>
    <cellStyle name="入力 4 2 3 2" xfId="848"/>
    <cellStyle name="入力 4 3" xfId="849"/>
    <cellStyle name="入力 4 3 2" xfId="850"/>
    <cellStyle name="入力 4 3 2 2" xfId="851"/>
    <cellStyle name="入力 4 3 3" xfId="852"/>
    <cellStyle name="入力 4 3 3 2" xfId="853"/>
    <cellStyle name="入力 4 4" xfId="854"/>
    <cellStyle name="入力 4 4 2" xfId="855"/>
    <cellStyle name="入力 4 5" xfId="856"/>
    <cellStyle name="入力 4 5 2" xfId="857"/>
    <cellStyle name="入力 4 6" xfId="858"/>
    <cellStyle name="入力 4 6 2" xfId="859"/>
    <cellStyle name="入力 4 7" xfId="860"/>
    <cellStyle name="入力 4 7 2" xfId="861"/>
    <cellStyle name="入力 4 8" xfId="862"/>
    <cellStyle name="入力 4 8 2" xfId="863"/>
    <cellStyle name="入力 5" xfId="864"/>
    <cellStyle name="入力 5 2" xfId="865"/>
    <cellStyle name="入力 5 2 2" xfId="866"/>
    <cellStyle name="入力 5 2 2 2" xfId="867"/>
    <cellStyle name="入力 5 2 3" xfId="868"/>
    <cellStyle name="入力 5 2 3 2" xfId="869"/>
    <cellStyle name="入力 5 3" xfId="870"/>
    <cellStyle name="入力 5 3 2" xfId="871"/>
    <cellStyle name="入力 5 4" xfId="872"/>
    <cellStyle name="入力 5 4 2" xfId="873"/>
    <cellStyle name="標準" xfId="0" builtinId="0"/>
    <cellStyle name="標準 10" xfId="874"/>
    <cellStyle name="標準 11" xfId="875"/>
    <cellStyle name="標準 12" xfId="876"/>
    <cellStyle name="標準 13" xfId="877"/>
    <cellStyle name="標準 14" xfId="878"/>
    <cellStyle name="標準 15" xfId="879"/>
    <cellStyle name="標準 16" xfId="880"/>
    <cellStyle name="標準 17" xfId="881"/>
    <cellStyle name="標準 18" xfId="882"/>
    <cellStyle name="標準 19" xfId="883"/>
    <cellStyle name="標準 2" xfId="70"/>
    <cellStyle name="標準 2 2" xfId="71"/>
    <cellStyle name="標準 2 2 2" xfId="885"/>
    <cellStyle name="標準 2 3" xfId="886"/>
    <cellStyle name="標準 2 4" xfId="978"/>
    <cellStyle name="標準 2 5" xfId="884"/>
    <cellStyle name="標準 2_×省エネルギー診断報告書　東京病院" xfId="887"/>
    <cellStyle name="標準 20" xfId="888"/>
    <cellStyle name="標準 21" xfId="889"/>
    <cellStyle name="標準 22" xfId="890"/>
    <cellStyle name="標準 23" xfId="891"/>
    <cellStyle name="標準 24" xfId="892"/>
    <cellStyle name="標準 25" xfId="893"/>
    <cellStyle name="標準 26" xfId="894"/>
    <cellStyle name="標準 27" xfId="895"/>
    <cellStyle name="標準 28" xfId="896"/>
    <cellStyle name="標準 29" xfId="897"/>
    <cellStyle name="標準 3" xfId="72"/>
    <cellStyle name="標準 3 2" xfId="899"/>
    <cellStyle name="標準 3 3" xfId="898"/>
    <cellStyle name="標準 3_×省エネルギー診断報告書　東京病院" xfId="900"/>
    <cellStyle name="標準 30" xfId="901"/>
    <cellStyle name="標準 31" xfId="902"/>
    <cellStyle name="標準 32" xfId="903"/>
    <cellStyle name="標準 33" xfId="904"/>
    <cellStyle name="標準 34" xfId="905"/>
    <cellStyle name="標準 35" xfId="906"/>
    <cellStyle name="標準 36" xfId="907"/>
    <cellStyle name="標準 37" xfId="908"/>
    <cellStyle name="標準 38" xfId="909"/>
    <cellStyle name="標準 39" xfId="910"/>
    <cellStyle name="標準 4" xfId="911"/>
    <cellStyle name="標準 4 2" xfId="912"/>
    <cellStyle name="標準 4_01選定結果20130419" xfId="913"/>
    <cellStyle name="標準 40" xfId="914"/>
    <cellStyle name="標準 41" xfId="915"/>
    <cellStyle name="標準 42" xfId="916"/>
    <cellStyle name="標準 43" xfId="917"/>
    <cellStyle name="標準 44" xfId="918"/>
    <cellStyle name="標準 45" xfId="919"/>
    <cellStyle name="標準 46" xfId="920"/>
    <cellStyle name="標準 47" xfId="921"/>
    <cellStyle name="標準 48" xfId="922"/>
    <cellStyle name="標準 49" xfId="923"/>
    <cellStyle name="標準 5" xfId="924"/>
    <cellStyle name="標準 5 2" xfId="925"/>
    <cellStyle name="標準 5_01選定結果20130419" xfId="926"/>
    <cellStyle name="標準 50" xfId="927"/>
    <cellStyle name="標準 51" xfId="928"/>
    <cellStyle name="標準 52" xfId="929"/>
    <cellStyle name="標準 53" xfId="930"/>
    <cellStyle name="標準 54" xfId="931"/>
    <cellStyle name="標準 55" xfId="932"/>
    <cellStyle name="標準 56" xfId="933"/>
    <cellStyle name="標準 57" xfId="934"/>
    <cellStyle name="標準 58" xfId="935"/>
    <cellStyle name="標準 58 2" xfId="936"/>
    <cellStyle name="標準 58 2 2" xfId="937"/>
    <cellStyle name="標準 58 2 2 2" xfId="938"/>
    <cellStyle name="標準 58 2 3" xfId="939"/>
    <cellStyle name="標準 58 3" xfId="940"/>
    <cellStyle name="標準 58 3 2" xfId="941"/>
    <cellStyle name="標準 58 4" xfId="942"/>
    <cellStyle name="標準 58 4 2" xfId="943"/>
    <cellStyle name="標準 58 5" xfId="944"/>
    <cellStyle name="標準 59" xfId="945"/>
    <cellStyle name="標準 6" xfId="946"/>
    <cellStyle name="標準 6 2" xfId="947"/>
    <cellStyle name="標準 6_01選定結果20130419" xfId="948"/>
    <cellStyle name="標準 60" xfId="949"/>
    <cellStyle name="標準 61" xfId="950"/>
    <cellStyle name="標準 61 2" xfId="951"/>
    <cellStyle name="標準 61 2 2" xfId="952"/>
    <cellStyle name="標準 61 3" xfId="953"/>
    <cellStyle name="標準 62" xfId="954"/>
    <cellStyle name="標準 62 2" xfId="955"/>
    <cellStyle name="標準 63" xfId="956"/>
    <cellStyle name="標準 64" xfId="957"/>
    <cellStyle name="標準 64 2" xfId="958"/>
    <cellStyle name="標準 65" xfId="959"/>
    <cellStyle name="標準 65 2" xfId="960"/>
    <cellStyle name="標準 66" xfId="961"/>
    <cellStyle name="標準 66 2" xfId="962"/>
    <cellStyle name="標準 66 3" xfId="963"/>
    <cellStyle name="標準 66 4" xfId="964"/>
    <cellStyle name="標準 67" xfId="965"/>
    <cellStyle name="標準 67 2" xfId="966"/>
    <cellStyle name="標準 68" xfId="967"/>
    <cellStyle name="標準 69" xfId="968"/>
    <cellStyle name="標準 7" xfId="969"/>
    <cellStyle name="標準 70" xfId="977"/>
    <cellStyle name="標準 75" xfId="970"/>
    <cellStyle name="標準 76" xfId="971"/>
    <cellStyle name="標準 77" xfId="972"/>
    <cellStyle name="標準 78" xfId="973"/>
    <cellStyle name="標準 8" xfId="974"/>
    <cellStyle name="標準 9" xfId="975"/>
    <cellStyle name="良い 2" xfId="73"/>
    <cellStyle name="良い 2 2" xfId="976"/>
  </cellStyles>
  <dxfs count="28">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15</xdr:col>
      <xdr:colOff>28575</xdr:colOff>
      <xdr:row>110</xdr:row>
      <xdr:rowOff>0</xdr:rowOff>
    </xdr:from>
    <xdr:to>
      <xdr:col>22</xdr:col>
      <xdr:colOff>161926</xdr:colOff>
      <xdr:row>111</xdr:row>
      <xdr:rowOff>161927</xdr:rowOff>
    </xdr:to>
    <xdr:sp macro="" textlink="">
      <xdr:nvSpPr>
        <xdr:cNvPr id="13517" name="Check Box 4301" hidden="1">
          <a:extLst>
            <a:ext uri="{63B3BB69-23CF-44E3-9099-C40C66FF867C}">
              <a14:compatExt xmlns:a14="http://schemas.microsoft.com/office/drawing/2010/main" spid="_x0000_s13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対策内容の取り組みやすさ</a:t>
          </a:r>
        </a:p>
      </xdr:txBody>
    </xdr:sp>
    <xdr:clientData/>
  </xdr:twoCellAnchor>
  <xdr:twoCellAnchor>
    <xdr:from>
      <xdr:col>1</xdr:col>
      <xdr:colOff>92766</xdr:colOff>
      <xdr:row>1</xdr:row>
      <xdr:rowOff>148397</xdr:rowOff>
    </xdr:from>
    <xdr:to>
      <xdr:col>40</xdr:col>
      <xdr:colOff>197541</xdr:colOff>
      <xdr:row>2</xdr:row>
      <xdr:rowOff>19050</xdr:rowOff>
    </xdr:to>
    <xdr:sp macro="" textlink="">
      <xdr:nvSpPr>
        <xdr:cNvPr id="2" name="正方形/長方形 1"/>
        <xdr:cNvSpPr/>
      </xdr:nvSpPr>
      <xdr:spPr>
        <a:xfrm>
          <a:off x="273741" y="738947"/>
          <a:ext cx="9991725" cy="134702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600"/>
            </a:lnSpc>
            <a:spcBef>
              <a:spcPts val="1800"/>
            </a:spcBef>
          </a:pPr>
          <a:r>
            <a:rPr kumimoji="1" lang="ja-JP" altLang="en-US" sz="1100">
              <a:latin typeface="+mj-ea"/>
              <a:ea typeface="+mj-ea"/>
            </a:rPr>
            <a:t>　日頃から、東京都の気候変動対策の推進に格段のご理解、ご協力を賜り、厚く御礼申し上げます。</a:t>
          </a:r>
        </a:p>
        <a:p>
          <a:pPr algn="l">
            <a:lnSpc>
              <a:spcPts val="1600"/>
            </a:lnSpc>
          </a:pPr>
          <a:r>
            <a:rPr kumimoji="1" lang="ja-JP" altLang="en-US" sz="1100">
              <a:latin typeface="+mj-ea"/>
              <a:ea typeface="+mj-ea"/>
            </a:rPr>
            <a:t>　東京都では、再生可能エネルギーの利用に関する制度対象事業者の皆様の声を把握し、今後の施策検討の参考とさせていただくため、下記のとおりアンケートを実施することとしました。御多用中に恐縮ですが、御協力いただきますようお願い申し上げます。</a:t>
          </a:r>
        </a:p>
        <a:p>
          <a:pPr algn="l">
            <a:lnSpc>
              <a:spcPts val="1600"/>
            </a:lnSpc>
            <a:spcBef>
              <a:spcPts val="0"/>
            </a:spcBef>
          </a:pPr>
          <a:r>
            <a:rPr kumimoji="1" lang="ja-JP" altLang="en-US" sz="1100">
              <a:latin typeface="+mj-ea"/>
              <a:ea typeface="+mj-ea"/>
            </a:rPr>
            <a:t>　アンケートの回答について、個々の内容は公表いたしません。統計処理の上、東京都環境局が実施するセミナー等での紹介や、東京都環境局のホームページへの掲載、今後の施策運営に活用させていただきます。</a:t>
          </a:r>
        </a:p>
        <a:p>
          <a:pPr algn="l">
            <a:lnSpc>
              <a:spcPts val="1600"/>
            </a:lnSpc>
          </a:pPr>
          <a:r>
            <a:rPr kumimoji="1" lang="ja-JP" altLang="en-US" sz="1100">
              <a:latin typeface="+mj-ea"/>
              <a:ea typeface="+mj-ea"/>
            </a:rPr>
            <a:t>　</a:t>
          </a:r>
          <a:endParaRPr kumimoji="1" lang="ja-JP" altLang="en-US" sz="1100">
            <a:solidFill>
              <a:srgbClr val="FF0000"/>
            </a:solidFill>
            <a:latin typeface="+mj-ea"/>
            <a:ea typeface="+mj-ea"/>
          </a:endParaRPr>
        </a:p>
      </xdr:txBody>
    </xdr:sp>
    <xdr:clientData/>
  </xdr:twoCellAnchor>
  <xdr:twoCellAnchor>
    <xdr:from>
      <xdr:col>15</xdr:col>
      <xdr:colOff>57150</xdr:colOff>
      <xdr:row>57</xdr:row>
      <xdr:rowOff>104775</xdr:rowOff>
    </xdr:from>
    <xdr:to>
      <xdr:col>27</xdr:col>
      <xdr:colOff>66675</xdr:colOff>
      <xdr:row>62</xdr:row>
      <xdr:rowOff>85725</xdr:rowOff>
    </xdr:to>
    <xdr:sp macro="" textlink="">
      <xdr:nvSpPr>
        <xdr:cNvPr id="4" name="角丸四角形 3"/>
        <xdr:cNvSpPr/>
      </xdr:nvSpPr>
      <xdr:spPr>
        <a:xfrm>
          <a:off x="3857625" y="12011025"/>
          <a:ext cx="2600325" cy="1066800"/>
        </a:xfrm>
        <a:prstGeom prst="roundRect">
          <a:avLst>
            <a:gd name="adj" fmla="val 5556"/>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57</xdr:row>
      <xdr:rowOff>85725</xdr:rowOff>
    </xdr:from>
    <xdr:to>
      <xdr:col>40</xdr:col>
      <xdr:colOff>9525</xdr:colOff>
      <xdr:row>62</xdr:row>
      <xdr:rowOff>66675</xdr:rowOff>
    </xdr:to>
    <xdr:sp macro="" textlink="">
      <xdr:nvSpPr>
        <xdr:cNvPr id="6" name="角丸四角形 5"/>
        <xdr:cNvSpPr/>
      </xdr:nvSpPr>
      <xdr:spPr>
        <a:xfrm>
          <a:off x="6372225" y="7334250"/>
          <a:ext cx="2790825" cy="1066800"/>
        </a:xfrm>
        <a:prstGeom prst="roundRect">
          <a:avLst>
            <a:gd name="adj" fmla="val 5556"/>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28575</xdr:colOff>
      <xdr:row>110</xdr:row>
      <xdr:rowOff>0</xdr:rowOff>
    </xdr:from>
    <xdr:to>
      <xdr:col>22</xdr:col>
      <xdr:colOff>161926</xdr:colOff>
      <xdr:row>111</xdr:row>
      <xdr:rowOff>161926</xdr:rowOff>
    </xdr:to>
    <xdr:sp macro="" textlink="">
      <xdr:nvSpPr>
        <xdr:cNvPr id="7" name="Check Box 4301" hidden="1">
          <a:extLst>
            <a:ext uri="{63B3BB69-23CF-44E3-9099-C40C66FF867C}">
              <a14:compatExt xmlns:a14="http://schemas.microsoft.com/office/drawing/2010/main" spid="_x0000_s13517"/>
            </a:ext>
          </a:extLst>
        </xdr:cNvPr>
        <xdr:cNvSpPr/>
      </xdr:nvSpPr>
      <xdr:spPr>
        <a:xfrm>
          <a:off x="3343275" y="17745075"/>
          <a:ext cx="1562100" cy="238124"/>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対策内容の取り組みやすさ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v.go.jp/press/press_010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S423"/>
  <sheetViews>
    <sheetView showGridLines="0" tabSelected="1" view="pageBreakPreview" topLeftCell="B1" zoomScaleNormal="100" zoomScaleSheetLayoutView="100" workbookViewId="0">
      <selection activeCell="F4" sqref="F4:J4"/>
    </sheetView>
  </sheetViews>
  <sheetFormatPr defaultColWidth="0" defaultRowHeight="13" zeroHeight="1"/>
  <cols>
    <col min="1" max="1" width="2.36328125" style="3" customWidth="1"/>
    <col min="2" max="2" width="5.1796875" style="3" customWidth="1"/>
    <col min="3" max="3" width="7.81640625" style="3" customWidth="1"/>
    <col min="4" max="8" width="2.6328125" style="3" customWidth="1"/>
    <col min="9" max="9" width="4.6328125" style="3" customWidth="1"/>
    <col min="10" max="13" width="2.6328125" style="3" customWidth="1"/>
    <col min="14" max="14" width="2.453125" style="3" customWidth="1"/>
    <col min="15" max="15" width="3.6328125" style="3" customWidth="1"/>
    <col min="16" max="16" width="2.36328125" style="3" customWidth="1"/>
    <col min="17" max="17" width="3.1796875" style="3" bestFit="1" customWidth="1"/>
    <col min="18" max="23" width="2.6328125" style="3" customWidth="1"/>
    <col min="24" max="24" width="4.08984375" style="3" customWidth="1"/>
    <col min="25" max="25" width="2.6328125" style="3" customWidth="1"/>
    <col min="26" max="27" width="3.1796875" style="3" customWidth="1"/>
    <col min="28" max="28" width="1.81640625" style="3" customWidth="1"/>
    <col min="29" max="36" width="2.6328125" style="3" customWidth="1"/>
    <col min="37" max="37" width="4.90625" style="3" customWidth="1"/>
    <col min="38" max="38" width="2.90625" style="3" customWidth="1"/>
    <col min="39" max="39" width="7.1796875" style="3" customWidth="1"/>
    <col min="40" max="40" width="9.90625" style="3" customWidth="1"/>
    <col min="41" max="41" width="5" style="3" customWidth="1"/>
    <col min="42" max="42" width="3.1796875" style="3" customWidth="1"/>
    <col min="43" max="43" width="2.6328125" style="3" customWidth="1"/>
    <col min="44" max="44" width="5.453125" style="3" hidden="1" customWidth="1"/>
    <col min="45" max="45" width="5.81640625" style="48" hidden="1" customWidth="1"/>
    <col min="46" max="49" width="5.6328125" style="48" hidden="1" customWidth="1"/>
    <col min="50" max="51" width="5.6328125" style="3" hidden="1" customWidth="1"/>
    <col min="52" max="58" width="15.36328125" style="3" hidden="1" customWidth="1"/>
    <col min="59" max="59" width="9.1796875" style="3" hidden="1" customWidth="1"/>
    <col min="60" max="60" width="5.453125" style="3" hidden="1" customWidth="1"/>
    <col min="61" max="71" width="0" style="3" hidden="1" customWidth="1"/>
    <col min="72" max="16384" width="2.6328125" style="3" hidden="1"/>
  </cols>
  <sheetData>
    <row r="1" spans="2:60" ht="46.5" customHeight="1" thickBot="1">
      <c r="B1" s="397" t="s">
        <v>165</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2"/>
      <c r="AS1" s="48" t="s">
        <v>83</v>
      </c>
      <c r="AT1" s="48" t="s">
        <v>82</v>
      </c>
    </row>
    <row r="2" spans="2:60" ht="116.5" customHeight="1" thickTop="1">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S2" s="452" t="s">
        <v>81</v>
      </c>
      <c r="AT2" s="452"/>
      <c r="AU2" s="452"/>
      <c r="AV2" s="452"/>
      <c r="AW2" s="452"/>
      <c r="AX2" s="452"/>
      <c r="AY2" s="452"/>
    </row>
    <row r="3" spans="2:60" ht="12" customHeight="1" thickBot="1">
      <c r="B3" s="49"/>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S3" s="50"/>
      <c r="AT3" s="50"/>
      <c r="AU3" s="50"/>
      <c r="AV3" s="50"/>
      <c r="AW3" s="50"/>
      <c r="AX3" s="50"/>
      <c r="AY3" s="50"/>
      <c r="BH3" s="51"/>
    </row>
    <row r="4" spans="2:60" ht="31.5" customHeight="1">
      <c r="C4" s="406" t="s">
        <v>0</v>
      </c>
      <c r="D4" s="407"/>
      <c r="E4" s="408"/>
      <c r="F4" s="409">
        <v>0</v>
      </c>
      <c r="G4" s="410"/>
      <c r="H4" s="410"/>
      <c r="I4" s="410"/>
      <c r="J4" s="411"/>
      <c r="K4" s="367" t="s">
        <v>2</v>
      </c>
      <c r="L4" s="368"/>
      <c r="M4" s="368"/>
      <c r="N4" s="369"/>
      <c r="O4" s="370"/>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2"/>
      <c r="AS4" s="52" t="s">
        <v>1</v>
      </c>
      <c r="AT4" s="53" t="str">
        <f>F4&amp;""</f>
        <v>0</v>
      </c>
      <c r="AU4" s="53" t="str">
        <f>TRIM(CLEAN(O4))&amp;""</f>
        <v/>
      </c>
      <c r="AV4" s="54"/>
      <c r="AW4" s="54"/>
      <c r="AX4" s="55"/>
      <c r="AY4" s="56"/>
    </row>
    <row r="5" spans="2:60" ht="31.5" customHeight="1" thickBot="1">
      <c r="C5" s="400" t="s">
        <v>177</v>
      </c>
      <c r="D5" s="401"/>
      <c r="E5" s="402"/>
      <c r="F5" s="403"/>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5"/>
      <c r="AS5" s="52" t="s">
        <v>18</v>
      </c>
      <c r="AT5" s="53" t="str">
        <f>TRIM(CLEAN(F5))&amp;""</f>
        <v/>
      </c>
      <c r="AU5" s="54"/>
      <c r="AV5" s="54"/>
      <c r="AW5" s="54"/>
      <c r="AX5" s="55"/>
      <c r="AY5" s="56"/>
    </row>
    <row r="6" spans="2:60" ht="33" customHeight="1">
      <c r="C6" s="339" t="s">
        <v>85</v>
      </c>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S6" s="52"/>
      <c r="AT6" s="53"/>
      <c r="AU6" s="54"/>
      <c r="AV6" s="54"/>
      <c r="AW6" s="54"/>
      <c r="AX6" s="55"/>
      <c r="AY6" s="56"/>
    </row>
    <row r="7" spans="2:60"/>
    <row r="8" spans="2:60" ht="21" customHeight="1" thickBot="1">
      <c r="B8" s="123">
        <v>1</v>
      </c>
      <c r="C8" s="552" t="s">
        <v>176</v>
      </c>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S8" s="52"/>
      <c r="AT8" s="58"/>
      <c r="AU8" s="59"/>
      <c r="AV8" s="59"/>
      <c r="AW8" s="59"/>
      <c r="AX8" s="2"/>
      <c r="AY8" s="60"/>
    </row>
    <row r="9" spans="2:60" ht="120" customHeight="1" thickTop="1" thickBot="1">
      <c r="B9" s="57"/>
      <c r="C9" s="419" t="s">
        <v>181</v>
      </c>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S9" s="52"/>
      <c r="AT9" s="150" t="s">
        <v>174</v>
      </c>
      <c r="AU9" s="59"/>
      <c r="AV9" s="59"/>
      <c r="AW9" s="59"/>
      <c r="AX9" s="2"/>
      <c r="AY9" s="60"/>
    </row>
    <row r="10" spans="2:60" ht="39" customHeight="1" thickBot="1">
      <c r="B10" s="57"/>
      <c r="C10" s="127">
        <v>1</v>
      </c>
      <c r="D10" s="426" t="s">
        <v>111</v>
      </c>
      <c r="E10" s="426"/>
      <c r="F10" s="426"/>
      <c r="G10" s="426"/>
      <c r="H10" s="426"/>
      <c r="I10" s="426"/>
      <c r="J10" s="426"/>
      <c r="K10" s="426"/>
      <c r="L10" s="426"/>
      <c r="M10" s="426"/>
      <c r="N10" s="426"/>
      <c r="O10" s="426"/>
      <c r="P10" s="413"/>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5"/>
      <c r="AP10" s="122"/>
      <c r="AS10" s="52"/>
      <c r="AT10" s="58"/>
      <c r="AU10" s="59"/>
      <c r="AZ10"/>
      <c r="BA10"/>
      <c r="BB10"/>
      <c r="BC10"/>
    </row>
    <row r="11" spans="2:60" ht="18.5" customHeight="1">
      <c r="C11" s="159">
        <v>2</v>
      </c>
      <c r="D11" s="162" t="s">
        <v>183</v>
      </c>
      <c r="E11" s="162"/>
      <c r="F11" s="162"/>
      <c r="G11" s="162"/>
      <c r="H11" s="162"/>
      <c r="I11" s="162"/>
      <c r="J11" s="162"/>
      <c r="K11" s="162"/>
      <c r="L11" s="162"/>
      <c r="M11" s="162"/>
      <c r="N11" s="162"/>
      <c r="O11" s="163"/>
      <c r="P11" s="218" t="s">
        <v>60</v>
      </c>
      <c r="Q11" s="219"/>
      <c r="R11" s="219"/>
      <c r="S11" s="219"/>
      <c r="T11" s="219"/>
      <c r="U11" s="219"/>
      <c r="V11" s="219"/>
      <c r="W11" s="219"/>
      <c r="X11" s="220"/>
      <c r="Y11" s="210" t="str">
        <f>IF(OR($P11=BB12,$P11=""),"○",IF($P11=BA12,"●","○"))</f>
        <v>○</v>
      </c>
      <c r="Z11" s="211"/>
      <c r="AA11" s="206" t="s">
        <v>102</v>
      </c>
      <c r="AB11" s="206"/>
      <c r="AC11" s="206"/>
      <c r="AD11" s="206"/>
      <c r="AE11" s="206"/>
      <c r="AF11" s="206"/>
      <c r="AG11" s="206"/>
      <c r="AH11" s="206"/>
      <c r="AI11" s="207"/>
      <c r="AJ11" s="210" t="str">
        <f>IF(OR($P11=AZ12,$P11=""),"○",IF($P11=BB12,"●","○"))</f>
        <v>○</v>
      </c>
      <c r="AK11" s="211"/>
      <c r="AL11" s="214" t="s">
        <v>87</v>
      </c>
      <c r="AM11" s="214"/>
      <c r="AN11" s="214"/>
      <c r="AO11" s="215"/>
      <c r="AS11" s="52"/>
      <c r="AT11" s="58"/>
      <c r="AU11" s="59"/>
      <c r="AV11" s="59"/>
      <c r="AW11" s="59"/>
      <c r="AX11" s="2"/>
      <c r="AY11" s="60"/>
      <c r="AZ11" s="117"/>
      <c r="BA11" s="118"/>
      <c r="BB11" s="118"/>
    </row>
    <row r="12" spans="2:60" ht="18.75" customHeight="1" thickBot="1">
      <c r="C12" s="168"/>
      <c r="D12" s="246"/>
      <c r="E12" s="246"/>
      <c r="F12" s="246"/>
      <c r="G12" s="246"/>
      <c r="H12" s="246"/>
      <c r="I12" s="246"/>
      <c r="J12" s="246"/>
      <c r="K12" s="246"/>
      <c r="L12" s="246"/>
      <c r="M12" s="246"/>
      <c r="N12" s="246"/>
      <c r="O12" s="167"/>
      <c r="P12" s="221"/>
      <c r="Q12" s="222"/>
      <c r="R12" s="222"/>
      <c r="S12" s="222"/>
      <c r="T12" s="222"/>
      <c r="U12" s="222"/>
      <c r="V12" s="222"/>
      <c r="W12" s="222"/>
      <c r="X12" s="223"/>
      <c r="Y12" s="212"/>
      <c r="Z12" s="213"/>
      <c r="AA12" s="208"/>
      <c r="AB12" s="208"/>
      <c r="AC12" s="208"/>
      <c r="AD12" s="208"/>
      <c r="AE12" s="208"/>
      <c r="AF12" s="208"/>
      <c r="AG12" s="208"/>
      <c r="AH12" s="208"/>
      <c r="AI12" s="209"/>
      <c r="AJ12" s="212"/>
      <c r="AK12" s="213"/>
      <c r="AL12" s="216"/>
      <c r="AM12" s="216"/>
      <c r="AN12" s="216"/>
      <c r="AO12" s="217"/>
      <c r="AS12" s="52" t="s">
        <v>88</v>
      </c>
      <c r="AT12" s="120" t="str">
        <f>IF(COUNTIF(AZ12:BB12,P11)=1,P11,"")</f>
        <v>プルダウンで選択してください。</v>
      </c>
      <c r="AU12" s="59"/>
      <c r="AV12" s="59"/>
      <c r="AW12" s="59"/>
      <c r="AX12" s="2"/>
      <c r="AY12" s="60"/>
      <c r="AZ12" s="101" t="s">
        <v>60</v>
      </c>
      <c r="BA12" s="101" t="s">
        <v>64</v>
      </c>
      <c r="BB12" s="101" t="s">
        <v>65</v>
      </c>
    </row>
    <row r="13" spans="2:60" ht="18.75" customHeight="1">
      <c r="C13" s="159">
        <v>3</v>
      </c>
      <c r="D13" s="162" t="s">
        <v>184</v>
      </c>
      <c r="E13" s="162"/>
      <c r="F13" s="162"/>
      <c r="G13" s="162"/>
      <c r="H13" s="162"/>
      <c r="I13" s="162"/>
      <c r="J13" s="162"/>
      <c r="K13" s="162"/>
      <c r="L13" s="162"/>
      <c r="M13" s="162"/>
      <c r="N13" s="162"/>
      <c r="O13" s="163"/>
      <c r="P13" s="218" t="s">
        <v>60</v>
      </c>
      <c r="Q13" s="219"/>
      <c r="R13" s="219"/>
      <c r="S13" s="219"/>
      <c r="T13" s="219"/>
      <c r="U13" s="219"/>
      <c r="V13" s="219"/>
      <c r="W13" s="219"/>
      <c r="X13" s="220"/>
      <c r="Y13" s="210" t="str">
        <f>IF(OR($P13=BB14,$P13=""),"○",IF($P13=BA14,"●","○"))</f>
        <v>○</v>
      </c>
      <c r="Z13" s="211"/>
      <c r="AA13" s="206" t="s">
        <v>102</v>
      </c>
      <c r="AB13" s="206"/>
      <c r="AC13" s="206"/>
      <c r="AD13" s="206"/>
      <c r="AE13" s="210" t="str">
        <f>IF(OR($P13=AZ14,$P13=""),"○",IF($P13=BB14,"●","○"))</f>
        <v>○</v>
      </c>
      <c r="AF13" s="211"/>
      <c r="AG13" s="214" t="s">
        <v>87</v>
      </c>
      <c r="AH13" s="214"/>
      <c r="AI13" s="214"/>
      <c r="AJ13" s="214"/>
      <c r="AK13" s="214"/>
      <c r="AL13" s="210" t="str">
        <f>IF(OR($P13=AZ14,$BC$14=""),"○",IF($P13=$BC$14,"●","○"))</f>
        <v>○</v>
      </c>
      <c r="AM13" s="211" t="s">
        <v>121</v>
      </c>
      <c r="AN13" s="211"/>
      <c r="AO13" s="228"/>
      <c r="AS13" s="52"/>
      <c r="AT13" s="58"/>
      <c r="AU13" s="59"/>
      <c r="AV13" s="59"/>
      <c r="AW13" s="59"/>
      <c r="AX13" s="2"/>
      <c r="AY13" s="60"/>
      <c r="AZ13" s="117"/>
      <c r="BA13" s="118"/>
      <c r="BB13" s="118"/>
    </row>
    <row r="14" spans="2:60" ht="18.75" customHeight="1" thickBot="1">
      <c r="C14" s="168"/>
      <c r="D14" s="246"/>
      <c r="E14" s="246"/>
      <c r="F14" s="246"/>
      <c r="G14" s="246"/>
      <c r="H14" s="246"/>
      <c r="I14" s="246"/>
      <c r="J14" s="246"/>
      <c r="K14" s="246"/>
      <c r="L14" s="246"/>
      <c r="M14" s="246"/>
      <c r="N14" s="246"/>
      <c r="O14" s="167"/>
      <c r="P14" s="221"/>
      <c r="Q14" s="222"/>
      <c r="R14" s="222"/>
      <c r="S14" s="222"/>
      <c r="T14" s="222"/>
      <c r="U14" s="222"/>
      <c r="V14" s="222"/>
      <c r="W14" s="222"/>
      <c r="X14" s="223"/>
      <c r="Y14" s="212"/>
      <c r="Z14" s="213"/>
      <c r="AA14" s="208"/>
      <c r="AB14" s="208"/>
      <c r="AC14" s="208"/>
      <c r="AD14" s="208"/>
      <c r="AE14" s="212"/>
      <c r="AF14" s="213"/>
      <c r="AG14" s="216"/>
      <c r="AH14" s="216"/>
      <c r="AI14" s="216"/>
      <c r="AJ14" s="216"/>
      <c r="AK14" s="216"/>
      <c r="AL14" s="212"/>
      <c r="AM14" s="213"/>
      <c r="AN14" s="213"/>
      <c r="AO14" s="229"/>
      <c r="AS14" s="52" t="s">
        <v>88</v>
      </c>
      <c r="AT14" s="70" t="str">
        <f>IF(COUNTIF(AZ14:BD14,P13)=1,P13,"")</f>
        <v>プルダウンで選択してください。</v>
      </c>
      <c r="AU14" s="59"/>
      <c r="AV14" s="59"/>
      <c r="AW14" s="59"/>
      <c r="AX14" s="2"/>
      <c r="AY14" s="60"/>
      <c r="AZ14" s="101" t="s">
        <v>60</v>
      </c>
      <c r="BA14" s="101" t="s">
        <v>64</v>
      </c>
      <c r="BB14" s="101" t="s">
        <v>65</v>
      </c>
      <c r="BC14" s="101" t="s">
        <v>110</v>
      </c>
    </row>
    <row r="15" spans="2:60" ht="20.149999999999999" customHeight="1" thickBot="1">
      <c r="B15" s="57"/>
      <c r="C15" s="321">
        <v>4</v>
      </c>
      <c r="D15" s="416" t="s">
        <v>185</v>
      </c>
      <c r="E15" s="416"/>
      <c r="F15" s="416"/>
      <c r="G15" s="416"/>
      <c r="H15" s="416"/>
      <c r="I15" s="416"/>
      <c r="J15" s="416"/>
      <c r="K15" s="416"/>
      <c r="L15" s="416"/>
      <c r="M15" s="416"/>
      <c r="N15" s="416"/>
      <c r="O15" s="416"/>
      <c r="P15" s="528" t="s">
        <v>186</v>
      </c>
      <c r="Q15" s="529"/>
      <c r="R15" s="529"/>
      <c r="S15" s="529"/>
      <c r="T15" s="529"/>
      <c r="U15" s="529"/>
      <c r="V15" s="529"/>
      <c r="W15" s="529"/>
      <c r="X15" s="529"/>
      <c r="Y15" s="529"/>
      <c r="Z15" s="529"/>
      <c r="AA15" s="529"/>
      <c r="AB15" s="529"/>
      <c r="AC15" s="529"/>
      <c r="AD15" s="529"/>
      <c r="AE15" s="530"/>
      <c r="AF15" s="531" t="s">
        <v>103</v>
      </c>
      <c r="AG15" s="531"/>
      <c r="AH15" s="531"/>
      <c r="AI15" s="531"/>
      <c r="AJ15" s="531"/>
      <c r="AK15" s="531"/>
      <c r="AL15" s="531"/>
      <c r="AM15" s="531"/>
      <c r="AN15" s="531"/>
      <c r="AO15" s="532"/>
      <c r="AS15" s="52"/>
      <c r="AT15" s="58"/>
      <c r="AU15" s="59"/>
      <c r="AV15" s="59"/>
      <c r="AW15" s="59"/>
      <c r="AX15" s="2"/>
      <c r="AY15" s="60"/>
    </row>
    <row r="16" spans="2:60" ht="36" customHeight="1" thickBot="1">
      <c r="B16" s="57"/>
      <c r="C16" s="305"/>
      <c r="D16" s="417"/>
      <c r="E16" s="417"/>
      <c r="F16" s="417"/>
      <c r="G16" s="417"/>
      <c r="H16" s="417"/>
      <c r="I16" s="417"/>
      <c r="J16" s="417"/>
      <c r="K16" s="417"/>
      <c r="L16" s="417"/>
      <c r="M16" s="417"/>
      <c r="N16" s="417"/>
      <c r="O16" s="418"/>
      <c r="P16" s="533"/>
      <c r="Q16" s="534"/>
      <c r="R16" s="534"/>
      <c r="S16" s="534"/>
      <c r="T16" s="534"/>
      <c r="U16" s="534"/>
      <c r="V16" s="534"/>
      <c r="W16" s="534"/>
      <c r="X16" s="534"/>
      <c r="Y16" s="534"/>
      <c r="Z16" s="534"/>
      <c r="AA16" s="534"/>
      <c r="AB16" s="534"/>
      <c r="AC16" s="534"/>
      <c r="AD16" s="534"/>
      <c r="AE16" s="535"/>
      <c r="AF16" s="423"/>
      <c r="AG16" s="424"/>
      <c r="AH16" s="424"/>
      <c r="AI16" s="424"/>
      <c r="AJ16" s="424"/>
      <c r="AK16" s="424"/>
      <c r="AL16" s="424"/>
      <c r="AM16" s="425"/>
      <c r="AN16" s="421" t="s">
        <v>105</v>
      </c>
      <c r="AO16" s="422"/>
      <c r="AS16" s="52"/>
      <c r="AT16" s="58"/>
      <c r="AU16" s="59"/>
      <c r="AV16" s="59"/>
      <c r="AW16" s="59"/>
      <c r="AX16" s="2"/>
      <c r="AY16" s="60"/>
    </row>
    <row r="17" spans="2:61" ht="20.149999999999999" customHeight="1" thickBot="1">
      <c r="B17" s="57"/>
      <c r="C17" s="159">
        <v>5</v>
      </c>
      <c r="D17" s="162" t="s">
        <v>201</v>
      </c>
      <c r="E17" s="162"/>
      <c r="F17" s="162"/>
      <c r="G17" s="162"/>
      <c r="H17" s="162"/>
      <c r="I17" s="162"/>
      <c r="J17" s="162"/>
      <c r="K17" s="162"/>
      <c r="L17" s="162"/>
      <c r="M17" s="162"/>
      <c r="N17" s="162"/>
      <c r="O17" s="163"/>
      <c r="P17" s="528" t="s">
        <v>202</v>
      </c>
      <c r="Q17" s="529"/>
      <c r="R17" s="529"/>
      <c r="S17" s="529"/>
      <c r="T17" s="529"/>
      <c r="U17" s="529"/>
      <c r="V17" s="529"/>
      <c r="W17" s="529"/>
      <c r="X17" s="529"/>
      <c r="Y17" s="529"/>
      <c r="Z17" s="529"/>
      <c r="AA17" s="529"/>
      <c r="AB17" s="529"/>
      <c r="AC17" s="529"/>
      <c r="AD17" s="529"/>
      <c r="AE17" s="530"/>
      <c r="AF17" s="531" t="s">
        <v>203</v>
      </c>
      <c r="AG17" s="531"/>
      <c r="AH17" s="531"/>
      <c r="AI17" s="531"/>
      <c r="AJ17" s="531"/>
      <c r="AK17" s="531"/>
      <c r="AL17" s="531"/>
      <c r="AM17" s="531"/>
      <c r="AN17" s="531"/>
      <c r="AO17" s="532"/>
      <c r="AS17" s="52"/>
      <c r="AT17" s="58"/>
      <c r="AU17" s="59"/>
      <c r="AV17" s="59"/>
      <c r="AW17" s="59"/>
      <c r="AX17" s="2"/>
      <c r="AY17" s="2"/>
    </row>
    <row r="18" spans="2:61" ht="36" customHeight="1" thickBot="1">
      <c r="B18" s="57"/>
      <c r="C18" s="525"/>
      <c r="D18" s="526"/>
      <c r="E18" s="526"/>
      <c r="F18" s="526"/>
      <c r="G18" s="526"/>
      <c r="H18" s="526"/>
      <c r="I18" s="526"/>
      <c r="J18" s="526"/>
      <c r="K18" s="526"/>
      <c r="L18" s="526"/>
      <c r="M18" s="526"/>
      <c r="N18" s="526"/>
      <c r="O18" s="527"/>
      <c r="P18" s="533"/>
      <c r="Q18" s="534"/>
      <c r="R18" s="534"/>
      <c r="S18" s="534"/>
      <c r="T18" s="534"/>
      <c r="U18" s="534"/>
      <c r="V18" s="534"/>
      <c r="W18" s="534"/>
      <c r="X18" s="534"/>
      <c r="Y18" s="534"/>
      <c r="Z18" s="534"/>
      <c r="AA18" s="534"/>
      <c r="AB18" s="534"/>
      <c r="AC18" s="534"/>
      <c r="AD18" s="534"/>
      <c r="AE18" s="535"/>
      <c r="AF18" s="536"/>
      <c r="AG18" s="537"/>
      <c r="AH18" s="537"/>
      <c r="AI18" s="537"/>
      <c r="AJ18" s="537"/>
      <c r="AK18" s="537"/>
      <c r="AL18" s="537"/>
      <c r="AM18" s="537"/>
      <c r="AN18" s="537"/>
      <c r="AO18" s="538"/>
      <c r="AS18" s="52"/>
      <c r="AT18" s="58"/>
      <c r="AU18" s="59"/>
      <c r="AV18" s="59"/>
      <c r="AW18" s="59"/>
      <c r="AX18" s="2"/>
      <c r="AY18" s="2"/>
    </row>
    <row r="19" spans="2:61" ht="28.5" customHeight="1">
      <c r="B19" s="4"/>
      <c r="C19" s="160">
        <v>6</v>
      </c>
      <c r="D19" s="230" t="s">
        <v>117</v>
      </c>
      <c r="E19" s="230"/>
      <c r="F19" s="230"/>
      <c r="G19" s="230"/>
      <c r="H19" s="230"/>
      <c r="I19" s="230"/>
      <c r="J19" s="230"/>
      <c r="K19" s="230"/>
      <c r="L19" s="230"/>
      <c r="M19" s="230"/>
      <c r="N19" s="230"/>
      <c r="O19" s="230"/>
      <c r="P19" s="435" t="s">
        <v>60</v>
      </c>
      <c r="Q19" s="436"/>
      <c r="R19" s="436"/>
      <c r="S19" s="436"/>
      <c r="T19" s="436"/>
      <c r="U19" s="436"/>
      <c r="V19" s="436"/>
      <c r="W19" s="436"/>
      <c r="X19" s="436"/>
      <c r="Y19" s="437"/>
      <c r="Z19" s="391"/>
      <c r="AA19" s="391"/>
      <c r="AB19" s="391"/>
      <c r="AC19" s="391"/>
      <c r="AD19" s="391"/>
      <c r="AE19" s="391"/>
      <c r="AF19" s="391"/>
      <c r="AG19" s="391"/>
      <c r="AH19" s="391"/>
      <c r="AI19" s="391"/>
      <c r="AJ19" s="391"/>
      <c r="AK19" s="391"/>
      <c r="AL19" s="391"/>
      <c r="AM19" s="391"/>
      <c r="AN19" s="391"/>
      <c r="AO19" s="392"/>
      <c r="AS19" s="52"/>
      <c r="AT19" s="58"/>
      <c r="BI19" s="3" t="s">
        <v>86</v>
      </c>
    </row>
    <row r="20" spans="2:61" ht="28.5" customHeight="1">
      <c r="B20" s="2"/>
      <c r="C20" s="160"/>
      <c r="D20" s="232"/>
      <c r="E20" s="232"/>
      <c r="F20" s="232"/>
      <c r="G20" s="232"/>
      <c r="H20" s="232"/>
      <c r="I20" s="232"/>
      <c r="J20" s="232"/>
      <c r="K20" s="232"/>
      <c r="L20" s="232"/>
      <c r="M20" s="232"/>
      <c r="N20" s="232"/>
      <c r="O20" s="232"/>
      <c r="P20" s="238"/>
      <c r="Q20" s="239"/>
      <c r="R20" s="239"/>
      <c r="S20" s="239"/>
      <c r="T20" s="239"/>
      <c r="U20" s="239"/>
      <c r="V20" s="239"/>
      <c r="W20" s="239"/>
      <c r="X20" s="239"/>
      <c r="Y20" s="438"/>
      <c r="Z20" s="393"/>
      <c r="AA20" s="393"/>
      <c r="AB20" s="393"/>
      <c r="AC20" s="393"/>
      <c r="AD20" s="393"/>
      <c r="AE20" s="393"/>
      <c r="AF20" s="393"/>
      <c r="AG20" s="393"/>
      <c r="AH20" s="393"/>
      <c r="AI20" s="393"/>
      <c r="AJ20" s="393"/>
      <c r="AK20" s="393"/>
      <c r="AL20" s="393"/>
      <c r="AM20" s="393"/>
      <c r="AN20" s="393"/>
      <c r="AO20" s="394"/>
      <c r="AS20" s="52" t="s">
        <v>38</v>
      </c>
      <c r="AT20" s="70" t="str">
        <f>IF(COUNTIF(AZ20:BD20,P19)=1,P19,"")</f>
        <v>プルダウンで選択してください。</v>
      </c>
      <c r="AZ20" s="101" t="s">
        <v>60</v>
      </c>
      <c r="BA20" s="101" t="s">
        <v>118</v>
      </c>
      <c r="BB20" s="101" t="s">
        <v>119</v>
      </c>
      <c r="BC20" s="101" t="s">
        <v>120</v>
      </c>
      <c r="BD20" s="101" t="s">
        <v>112</v>
      </c>
    </row>
    <row r="21" spans="2:61" ht="28.5" customHeight="1" thickBot="1">
      <c r="B21" s="2"/>
      <c r="C21" s="168"/>
      <c r="D21" s="234"/>
      <c r="E21" s="234"/>
      <c r="F21" s="234"/>
      <c r="G21" s="234"/>
      <c r="H21" s="234"/>
      <c r="I21" s="234"/>
      <c r="J21" s="234"/>
      <c r="K21" s="234"/>
      <c r="L21" s="234"/>
      <c r="M21" s="234"/>
      <c r="N21" s="234"/>
      <c r="O21" s="234"/>
      <c r="P21" s="240"/>
      <c r="Q21" s="241"/>
      <c r="R21" s="241"/>
      <c r="S21" s="241"/>
      <c r="T21" s="241"/>
      <c r="U21" s="241"/>
      <c r="V21" s="241"/>
      <c r="W21" s="241"/>
      <c r="X21" s="241"/>
      <c r="Y21" s="439"/>
      <c r="Z21" s="395"/>
      <c r="AA21" s="395"/>
      <c r="AB21" s="395"/>
      <c r="AC21" s="395"/>
      <c r="AD21" s="395"/>
      <c r="AE21" s="395"/>
      <c r="AF21" s="395"/>
      <c r="AG21" s="395"/>
      <c r="AH21" s="395"/>
      <c r="AI21" s="395"/>
      <c r="AJ21" s="395"/>
      <c r="AK21" s="395"/>
      <c r="AL21" s="395"/>
      <c r="AM21" s="395"/>
      <c r="AN21" s="395"/>
      <c r="AO21" s="396"/>
      <c r="AS21" s="52"/>
      <c r="AT21" s="58" t="str">
        <f>IF(COUNTIF(BA20:BD20,Q65)=1,Q65,"")</f>
        <v/>
      </c>
    </row>
    <row r="22" spans="2:61" ht="18.75" customHeight="1">
      <c r="C22" s="159">
        <v>7</v>
      </c>
      <c r="D22" s="162" t="s">
        <v>207</v>
      </c>
      <c r="E22" s="162"/>
      <c r="F22" s="162"/>
      <c r="G22" s="162"/>
      <c r="H22" s="162"/>
      <c r="I22" s="162"/>
      <c r="J22" s="162"/>
      <c r="K22" s="162"/>
      <c r="L22" s="162"/>
      <c r="M22" s="162"/>
      <c r="N22" s="162"/>
      <c r="O22" s="163"/>
      <c r="P22" s="218" t="s">
        <v>60</v>
      </c>
      <c r="Q22" s="219"/>
      <c r="R22" s="219"/>
      <c r="S22" s="219"/>
      <c r="T22" s="219"/>
      <c r="U22" s="219"/>
      <c r="V22" s="219"/>
      <c r="W22" s="219"/>
      <c r="X22" s="220"/>
      <c r="Y22" s="210" t="str">
        <f>IF(OR($P22=AZ23,P22=""),"○",IF($P22=BA23,"●","○"))</f>
        <v>○</v>
      </c>
      <c r="Z22" s="211"/>
      <c r="AA22" s="206" t="s">
        <v>188</v>
      </c>
      <c r="AB22" s="206"/>
      <c r="AC22" s="206"/>
      <c r="AD22" s="206"/>
      <c r="AE22" s="210" t="str">
        <f>IF(OR($P22=AZ23,P22=""),"○",IF(P22=BB23,"●","○"))</f>
        <v>○</v>
      </c>
      <c r="AF22" s="211"/>
      <c r="AG22" s="214" t="s">
        <v>191</v>
      </c>
      <c r="AH22" s="214"/>
      <c r="AI22" s="214"/>
      <c r="AJ22" s="214"/>
      <c r="AK22" s="214"/>
      <c r="AL22" s="210" t="str">
        <f>IF(OR($P22=AZ23,P22=""),"○",IF($P22=BC23,"●","○"))</f>
        <v>○</v>
      </c>
      <c r="AM22" s="387" t="s">
        <v>192</v>
      </c>
      <c r="AN22" s="387"/>
      <c r="AO22" s="388"/>
      <c r="AS22" s="52"/>
      <c r="AT22" s="58"/>
      <c r="AU22" s="59"/>
      <c r="AV22" s="59"/>
      <c r="AW22" s="59"/>
      <c r="AX22" s="2"/>
      <c r="AY22" s="60"/>
      <c r="AZ22" s="117"/>
      <c r="BA22" s="118"/>
      <c r="BB22" s="118"/>
    </row>
    <row r="23" spans="2:61" ht="18.75" customHeight="1" thickBot="1">
      <c r="C23" s="168"/>
      <c r="D23" s="246"/>
      <c r="E23" s="246"/>
      <c r="F23" s="246"/>
      <c r="G23" s="246"/>
      <c r="H23" s="246"/>
      <c r="I23" s="246"/>
      <c r="J23" s="246"/>
      <c r="K23" s="246"/>
      <c r="L23" s="246"/>
      <c r="M23" s="246"/>
      <c r="N23" s="246"/>
      <c r="O23" s="167"/>
      <c r="P23" s="221"/>
      <c r="Q23" s="222"/>
      <c r="R23" s="222"/>
      <c r="S23" s="222"/>
      <c r="T23" s="222"/>
      <c r="U23" s="222"/>
      <c r="V23" s="222"/>
      <c r="W23" s="222"/>
      <c r="X23" s="223"/>
      <c r="Y23" s="212"/>
      <c r="Z23" s="213"/>
      <c r="AA23" s="208"/>
      <c r="AB23" s="208"/>
      <c r="AC23" s="208"/>
      <c r="AD23" s="208"/>
      <c r="AE23" s="212"/>
      <c r="AF23" s="213"/>
      <c r="AG23" s="216"/>
      <c r="AH23" s="216"/>
      <c r="AI23" s="216"/>
      <c r="AJ23" s="216"/>
      <c r="AK23" s="216"/>
      <c r="AL23" s="212"/>
      <c r="AM23" s="389"/>
      <c r="AN23" s="389"/>
      <c r="AO23" s="390"/>
      <c r="AS23" s="52" t="s">
        <v>88</v>
      </c>
      <c r="AT23" s="70" t="str">
        <f>IF(COUNTIF(AZ23:BD23,P22)=1,P22,"")</f>
        <v>プルダウンで選択してください。</v>
      </c>
      <c r="AU23" s="59"/>
      <c r="AV23" s="59"/>
      <c r="AW23" s="59"/>
      <c r="AX23" s="2"/>
      <c r="AY23" s="60"/>
      <c r="AZ23" s="101" t="s">
        <v>60</v>
      </c>
      <c r="BA23" s="151" t="s">
        <v>187</v>
      </c>
      <c r="BB23" s="151" t="s">
        <v>189</v>
      </c>
      <c r="BC23" s="152" t="s">
        <v>190</v>
      </c>
    </row>
    <row r="24" spans="2:61" ht="39" customHeight="1">
      <c r="B24" s="4"/>
      <c r="C24" s="159">
        <v>8</v>
      </c>
      <c r="D24" s="199" t="s">
        <v>194</v>
      </c>
      <c r="E24" s="199"/>
      <c r="F24" s="199"/>
      <c r="G24" s="199"/>
      <c r="H24" s="199"/>
      <c r="I24" s="199"/>
      <c r="J24" s="199"/>
      <c r="K24" s="199"/>
      <c r="L24" s="199"/>
      <c r="M24" s="199"/>
      <c r="N24" s="199"/>
      <c r="O24" s="277"/>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2"/>
      <c r="AS24" s="52"/>
      <c r="AT24" s="58"/>
      <c r="AU24" s="59"/>
      <c r="AV24" s="59"/>
      <c r="AW24" s="59"/>
      <c r="AX24" s="2"/>
      <c r="AY24" s="60"/>
    </row>
    <row r="25" spans="2:61" ht="39" customHeight="1">
      <c r="B25" s="2"/>
      <c r="C25" s="160"/>
      <c r="D25" s="200"/>
      <c r="E25" s="200"/>
      <c r="F25" s="200"/>
      <c r="G25" s="200"/>
      <c r="H25" s="200"/>
      <c r="I25" s="200"/>
      <c r="J25" s="200"/>
      <c r="K25" s="200"/>
      <c r="L25" s="200"/>
      <c r="M25" s="200"/>
      <c r="N25" s="200"/>
      <c r="O25" s="278"/>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4"/>
      <c r="AS25" s="52"/>
      <c r="AT25" s="59"/>
      <c r="AU25" s="59"/>
      <c r="AV25" s="59"/>
      <c r="AW25" s="59"/>
      <c r="AX25" s="2"/>
      <c r="AY25" s="60"/>
    </row>
    <row r="26" spans="2:61" ht="39" customHeight="1" thickBot="1">
      <c r="B26" s="2"/>
      <c r="C26" s="161"/>
      <c r="D26" s="201"/>
      <c r="E26" s="201"/>
      <c r="F26" s="201"/>
      <c r="G26" s="201"/>
      <c r="H26" s="201"/>
      <c r="I26" s="201"/>
      <c r="J26" s="201"/>
      <c r="K26" s="201"/>
      <c r="L26" s="201"/>
      <c r="M26" s="201"/>
      <c r="N26" s="201"/>
      <c r="O26" s="279"/>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6"/>
      <c r="AS26" s="52" t="s">
        <v>20</v>
      </c>
      <c r="AT26" s="70" t="str">
        <f>Q26&amp;""</f>
        <v/>
      </c>
      <c r="AU26" s="70" t="str">
        <f>AE26&amp;""</f>
        <v/>
      </c>
      <c r="AV26" s="59"/>
      <c r="AW26" s="59"/>
      <c r="AX26" s="2"/>
      <c r="AY26" s="60"/>
    </row>
    <row r="27" spans="2:61" ht="21" customHeight="1">
      <c r="B27" s="57"/>
      <c r="AS27" s="52"/>
      <c r="AT27" s="58"/>
      <c r="AU27" s="59"/>
      <c r="AV27" s="59"/>
      <c r="AW27" s="59"/>
      <c r="AX27" s="2"/>
      <c r="AY27" s="60"/>
    </row>
    <row r="28" spans="2:61" ht="22.5" customHeight="1" thickBot="1">
      <c r="B28" s="61">
        <v>2</v>
      </c>
      <c r="C28" s="552" t="s">
        <v>166</v>
      </c>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S28" s="52"/>
      <c r="AT28" s="58"/>
      <c r="AU28" s="59"/>
      <c r="AV28" s="59"/>
      <c r="AW28" s="59"/>
      <c r="AX28" s="2"/>
      <c r="AY28" s="60"/>
    </row>
    <row r="29" spans="2:61" s="51" customFormat="1" ht="15.75" customHeight="1" thickTop="1" thickBot="1">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S29" s="63"/>
      <c r="AT29" s="64"/>
      <c r="AU29" s="65"/>
      <c r="AV29" s="65"/>
      <c r="AW29" s="65"/>
      <c r="AX29" s="62"/>
      <c r="AY29" s="66"/>
    </row>
    <row r="30" spans="2:61" ht="4.5" customHeight="1">
      <c r="B30" s="4"/>
      <c r="C30" s="67"/>
      <c r="D30" s="68"/>
      <c r="E30" s="68"/>
      <c r="F30" s="68"/>
      <c r="G30" s="68"/>
      <c r="H30" s="68"/>
      <c r="I30" s="68"/>
      <c r="J30" s="68"/>
      <c r="K30" s="68"/>
      <c r="L30" s="68"/>
      <c r="M30" s="68"/>
      <c r="N30" s="68"/>
      <c r="O30" s="69"/>
      <c r="P30" s="516" t="str">
        <f>O4&amp;""</f>
        <v/>
      </c>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8"/>
      <c r="AS30" s="52"/>
      <c r="AT30" s="58"/>
      <c r="AU30" s="59"/>
      <c r="AV30" s="59"/>
      <c r="AW30" s="59"/>
      <c r="AX30" s="2"/>
      <c r="AY30" s="60"/>
    </row>
    <row r="31" spans="2:61" ht="30" customHeight="1">
      <c r="B31" s="2"/>
      <c r="C31" s="373">
        <v>1</v>
      </c>
      <c r="D31" s="374" t="s">
        <v>122</v>
      </c>
      <c r="E31" s="374"/>
      <c r="F31" s="374"/>
      <c r="G31" s="374"/>
      <c r="H31" s="374"/>
      <c r="I31" s="374"/>
      <c r="J31" s="374"/>
      <c r="K31" s="374"/>
      <c r="L31" s="374"/>
      <c r="M31" s="374"/>
      <c r="N31" s="374"/>
      <c r="O31" s="375"/>
      <c r="P31" s="519"/>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1"/>
      <c r="AS31" s="52"/>
      <c r="AT31" s="59"/>
      <c r="AU31" s="59"/>
      <c r="AV31" s="59"/>
      <c r="AW31" s="59"/>
      <c r="AX31" s="2"/>
      <c r="AY31" s="60"/>
    </row>
    <row r="32" spans="2:61" ht="30" customHeight="1" thickBot="1">
      <c r="B32" s="2"/>
      <c r="C32" s="506"/>
      <c r="D32" s="507"/>
      <c r="E32" s="507"/>
      <c r="F32" s="507"/>
      <c r="G32" s="507"/>
      <c r="H32" s="507"/>
      <c r="I32" s="507"/>
      <c r="J32" s="507"/>
      <c r="K32" s="507"/>
      <c r="L32" s="507"/>
      <c r="M32" s="507"/>
      <c r="N32" s="507"/>
      <c r="O32" s="508"/>
      <c r="P32" s="522"/>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4"/>
      <c r="AS32" s="52" t="s">
        <v>20</v>
      </c>
      <c r="AT32" s="70" t="str">
        <f>Q32&amp;""</f>
        <v/>
      </c>
      <c r="AU32" s="70" t="str">
        <f>AE32&amp;""</f>
        <v/>
      </c>
      <c r="AV32" s="59"/>
      <c r="AW32" s="59"/>
      <c r="AX32" s="2"/>
      <c r="AY32" s="60"/>
    </row>
    <row r="33" spans="2:71" ht="43" customHeight="1" thickBot="1">
      <c r="B33" s="2"/>
      <c r="C33" s="148">
        <v>2</v>
      </c>
      <c r="D33" s="267" t="s">
        <v>167</v>
      </c>
      <c r="E33" s="268"/>
      <c r="F33" s="268"/>
      <c r="G33" s="268"/>
      <c r="H33" s="268"/>
      <c r="I33" s="268"/>
      <c r="J33" s="268"/>
      <c r="K33" s="268"/>
      <c r="L33" s="268"/>
      <c r="M33" s="268"/>
      <c r="N33" s="268"/>
      <c r="O33" s="269"/>
      <c r="P33" s="385"/>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3" t="s">
        <v>205</v>
      </c>
      <c r="AN33" s="383"/>
      <c r="AO33" s="384"/>
      <c r="AS33" s="52"/>
      <c r="AT33" s="58"/>
      <c r="AU33" s="59"/>
      <c r="AV33" s="59"/>
      <c r="AW33" s="59"/>
      <c r="AX33" s="2"/>
      <c r="AY33" s="60"/>
    </row>
    <row r="34" spans="2:71" ht="9.75" customHeight="1">
      <c r="B34" s="2"/>
      <c r="C34" s="304">
        <v>3</v>
      </c>
      <c r="D34" s="298" t="s">
        <v>175</v>
      </c>
      <c r="E34" s="298"/>
      <c r="F34" s="298"/>
      <c r="G34" s="298"/>
      <c r="H34" s="298"/>
      <c r="I34" s="298"/>
      <c r="J34" s="298"/>
      <c r="K34" s="298"/>
      <c r="L34" s="298"/>
      <c r="M34" s="298"/>
      <c r="N34" s="298"/>
      <c r="O34" s="299"/>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1"/>
      <c r="AS34" s="52"/>
      <c r="AT34" s="58"/>
      <c r="AU34" s="59"/>
      <c r="AV34" s="59"/>
      <c r="AW34" s="59"/>
      <c r="AX34" s="2"/>
      <c r="AY34" s="60"/>
      <c r="AZ34" s="133" t="s">
        <v>124</v>
      </c>
      <c r="BA34" s="133" t="s">
        <v>125</v>
      </c>
      <c r="BD34"/>
      <c r="BE34"/>
      <c r="BF34"/>
      <c r="BG34"/>
      <c r="BH34"/>
      <c r="BI34"/>
      <c r="BJ34"/>
      <c r="BK34"/>
      <c r="BL34"/>
      <c r="BM34"/>
      <c r="BN34"/>
      <c r="BO34"/>
      <c r="BP34"/>
      <c r="BQ34"/>
      <c r="BR34"/>
      <c r="BS34"/>
    </row>
    <row r="35" spans="2:71" ht="44" customHeight="1">
      <c r="B35" s="2"/>
      <c r="C35" s="304"/>
      <c r="D35" s="300"/>
      <c r="E35" s="300"/>
      <c r="F35" s="300"/>
      <c r="G35" s="300"/>
      <c r="H35" s="300"/>
      <c r="I35" s="300"/>
      <c r="J35" s="300"/>
      <c r="K35" s="300"/>
      <c r="L35" s="300"/>
      <c r="M35" s="300"/>
      <c r="N35" s="300"/>
      <c r="O35" s="301"/>
      <c r="P35" s="129"/>
      <c r="Q35" s="136" t="s">
        <v>123</v>
      </c>
      <c r="R35" s="289" t="s">
        <v>124</v>
      </c>
      <c r="S35" s="289"/>
      <c r="T35" s="289"/>
      <c r="U35" s="289"/>
      <c r="V35" s="289"/>
      <c r="W35" s="289"/>
      <c r="X35" s="289"/>
      <c r="Y35" s="289"/>
      <c r="Z35" s="289"/>
      <c r="AA35" s="289"/>
      <c r="AB35" s="289"/>
      <c r="AC35" s="289"/>
      <c r="AD35" s="289"/>
      <c r="AE35" s="289"/>
      <c r="AF35" s="289"/>
      <c r="AG35" s="289"/>
      <c r="AH35" s="289"/>
      <c r="AI35" s="289"/>
      <c r="AJ35" s="289"/>
      <c r="AK35" s="289"/>
      <c r="AL35" s="289"/>
      <c r="AM35" s="293" t="s">
        <v>206</v>
      </c>
      <c r="AN35" s="294"/>
      <c r="AO35" s="128"/>
      <c r="AP35"/>
      <c r="AS35" s="52"/>
      <c r="AT35" s="58"/>
      <c r="AU35" s="59"/>
      <c r="AV35" s="59"/>
      <c r="AW35" s="59"/>
      <c r="AX35" s="2"/>
      <c r="AY35" s="60"/>
      <c r="AZ35" s="133" t="s">
        <v>126</v>
      </c>
      <c r="BA35" s="133">
        <f>AM36</f>
        <v>0</v>
      </c>
      <c r="BB35"/>
      <c r="BC35"/>
      <c r="BD35"/>
      <c r="BE35"/>
      <c r="BF35"/>
      <c r="BG35"/>
      <c r="BH35"/>
      <c r="BI35"/>
      <c r="BJ35"/>
      <c r="BK35"/>
      <c r="BL35"/>
      <c r="BM35"/>
      <c r="BN35"/>
      <c r="BO35"/>
      <c r="BP35"/>
      <c r="BQ35"/>
      <c r="BR35"/>
      <c r="BS35"/>
    </row>
    <row r="36" spans="2:71" ht="44" customHeight="1">
      <c r="B36" s="2"/>
      <c r="C36" s="304"/>
      <c r="D36" s="300"/>
      <c r="E36" s="300"/>
      <c r="F36" s="300"/>
      <c r="G36" s="300"/>
      <c r="H36" s="300"/>
      <c r="I36" s="300"/>
      <c r="J36" s="300"/>
      <c r="K36" s="300"/>
      <c r="L36" s="300"/>
      <c r="M36" s="300"/>
      <c r="N36" s="300"/>
      <c r="O36" s="301"/>
      <c r="P36" s="129"/>
      <c r="Q36" s="135">
        <v>1</v>
      </c>
      <c r="R36" s="290" t="s">
        <v>180</v>
      </c>
      <c r="S36" s="290"/>
      <c r="T36" s="290"/>
      <c r="U36" s="290"/>
      <c r="V36" s="290"/>
      <c r="W36" s="290"/>
      <c r="X36" s="290"/>
      <c r="Y36" s="290"/>
      <c r="Z36" s="290"/>
      <c r="AA36" s="290"/>
      <c r="AB36" s="290"/>
      <c r="AC36" s="290"/>
      <c r="AD36" s="290"/>
      <c r="AE36" s="290"/>
      <c r="AF36" s="290"/>
      <c r="AG36" s="290"/>
      <c r="AH36" s="290"/>
      <c r="AI36" s="290"/>
      <c r="AJ36" s="290"/>
      <c r="AK36" s="290"/>
      <c r="AL36" s="290"/>
      <c r="AM36" s="153"/>
      <c r="AN36" s="154"/>
      <c r="AO36" s="128"/>
      <c r="AP36"/>
      <c r="AS36" s="52" t="s">
        <v>21</v>
      </c>
      <c r="AT36" s="70" t="e">
        <f>IF(#REF!="","",#REF!)</f>
        <v>#REF!</v>
      </c>
      <c r="AU36" s="70" t="str">
        <f>IF(W38="","",W38)</f>
        <v/>
      </c>
      <c r="AV36" s="70" t="e">
        <f>IF(#REF!="","",#REF!)</f>
        <v>#REF!</v>
      </c>
      <c r="AW36" s="70" t="e">
        <f>IF(#REF!="","",#REF!)</f>
        <v>#REF!</v>
      </c>
      <c r="AX36" s="2"/>
      <c r="AY36" s="60"/>
      <c r="AZ36" s="133" t="s">
        <v>170</v>
      </c>
      <c r="BA36" s="133">
        <f>AM37</f>
        <v>0</v>
      </c>
      <c r="BB36"/>
      <c r="BC36"/>
      <c r="BD36"/>
      <c r="BE36"/>
      <c r="BF36"/>
      <c r="BG36"/>
      <c r="BH36"/>
      <c r="BI36"/>
      <c r="BJ36"/>
      <c r="BK36"/>
      <c r="BL36"/>
      <c r="BM36"/>
      <c r="BN36"/>
      <c r="BO36"/>
      <c r="BP36"/>
      <c r="BQ36"/>
      <c r="BR36"/>
      <c r="BS36"/>
    </row>
    <row r="37" spans="2:71" ht="44" customHeight="1">
      <c r="B37" s="2"/>
      <c r="C37" s="304"/>
      <c r="D37" s="300"/>
      <c r="E37" s="300"/>
      <c r="F37" s="300"/>
      <c r="G37" s="300"/>
      <c r="H37" s="300"/>
      <c r="I37" s="300"/>
      <c r="J37" s="300"/>
      <c r="K37" s="300"/>
      <c r="L37" s="300"/>
      <c r="M37" s="300"/>
      <c r="N37" s="300"/>
      <c r="O37" s="301"/>
      <c r="P37" s="129"/>
      <c r="Q37" s="135">
        <v>2</v>
      </c>
      <c r="R37" s="291" t="s">
        <v>195</v>
      </c>
      <c r="S37" s="291"/>
      <c r="T37" s="291"/>
      <c r="U37" s="291"/>
      <c r="V37" s="291"/>
      <c r="W37" s="291"/>
      <c r="X37" s="291"/>
      <c r="Y37" s="291"/>
      <c r="Z37" s="291"/>
      <c r="AA37" s="291"/>
      <c r="AB37" s="291"/>
      <c r="AC37" s="291"/>
      <c r="AD37" s="291"/>
      <c r="AE37" s="291"/>
      <c r="AF37" s="291"/>
      <c r="AG37" s="291"/>
      <c r="AH37" s="291"/>
      <c r="AI37" s="291"/>
      <c r="AJ37" s="291"/>
      <c r="AK37" s="291"/>
      <c r="AL37" s="291"/>
      <c r="AM37" s="153"/>
      <c r="AN37" s="154"/>
      <c r="AO37" s="128"/>
      <c r="AP37"/>
      <c r="AS37" s="52"/>
      <c r="AT37" s="70"/>
      <c r="AU37" s="70"/>
      <c r="AV37" s="70"/>
      <c r="AW37" s="70"/>
      <c r="AX37" s="2"/>
      <c r="AY37" s="60"/>
      <c r="AZ37" s="133" t="s">
        <v>127</v>
      </c>
      <c r="BA37" s="133">
        <f>AM38</f>
        <v>0</v>
      </c>
      <c r="BB37"/>
      <c r="BC37"/>
      <c r="BD37"/>
      <c r="BE37"/>
      <c r="BF37"/>
      <c r="BG37"/>
      <c r="BH37"/>
      <c r="BI37"/>
      <c r="BJ37"/>
      <c r="BK37"/>
      <c r="BL37"/>
      <c r="BM37"/>
      <c r="BN37"/>
      <c r="BO37"/>
      <c r="BP37"/>
      <c r="BQ37"/>
      <c r="BR37"/>
      <c r="BS37"/>
    </row>
    <row r="38" spans="2:71" ht="44" customHeight="1">
      <c r="B38" s="2"/>
      <c r="C38" s="304"/>
      <c r="D38" s="300"/>
      <c r="E38" s="300"/>
      <c r="F38" s="300"/>
      <c r="G38" s="300"/>
      <c r="H38" s="300"/>
      <c r="I38" s="300"/>
      <c r="J38" s="300"/>
      <c r="K38" s="300"/>
      <c r="L38" s="300"/>
      <c r="M38" s="300"/>
      <c r="N38" s="300"/>
      <c r="O38" s="301"/>
      <c r="P38" s="129"/>
      <c r="Q38" s="135">
        <v>3</v>
      </c>
      <c r="R38" s="291" t="s">
        <v>196</v>
      </c>
      <c r="S38" s="290"/>
      <c r="T38" s="290"/>
      <c r="U38" s="290"/>
      <c r="V38" s="290"/>
      <c r="W38" s="290"/>
      <c r="X38" s="290"/>
      <c r="Y38" s="290"/>
      <c r="Z38" s="290"/>
      <c r="AA38" s="290"/>
      <c r="AB38" s="290"/>
      <c r="AC38" s="290"/>
      <c r="AD38" s="290"/>
      <c r="AE38" s="290"/>
      <c r="AF38" s="290"/>
      <c r="AG38" s="290"/>
      <c r="AH38" s="290"/>
      <c r="AI38" s="290"/>
      <c r="AJ38" s="290"/>
      <c r="AK38" s="290"/>
      <c r="AL38" s="290"/>
      <c r="AM38" s="153"/>
      <c r="AN38" s="154"/>
      <c r="AO38" s="128"/>
      <c r="AP38"/>
      <c r="AS38" s="52" t="s">
        <v>21</v>
      </c>
      <c r="AT38" s="70" t="e">
        <f>IF(#REF!="","",#REF!)</f>
        <v>#REF!</v>
      </c>
      <c r="AU38" s="70" t="str">
        <f>IF(W39="","",W39)</f>
        <v/>
      </c>
      <c r="AV38" s="70" t="e">
        <f>IF(#REF!="","",#REF!)</f>
        <v>#REF!</v>
      </c>
      <c r="AW38" s="70" t="e">
        <f>IF(#REF!="","",#REF!)</f>
        <v>#REF!</v>
      </c>
      <c r="AX38" s="2"/>
      <c r="AY38" s="60"/>
      <c r="AZ38" s="133" t="s">
        <v>128</v>
      </c>
      <c r="BA38" s="133">
        <f>AM39</f>
        <v>0</v>
      </c>
      <c r="BB38"/>
      <c r="BC38"/>
      <c r="BD38"/>
      <c r="BE38"/>
      <c r="BF38"/>
      <c r="BG38"/>
      <c r="BH38"/>
      <c r="BI38"/>
      <c r="BJ38"/>
      <c r="BK38"/>
      <c r="BL38"/>
      <c r="BM38"/>
      <c r="BN38"/>
      <c r="BO38"/>
      <c r="BP38"/>
      <c r="BQ38"/>
      <c r="BR38"/>
      <c r="BS38"/>
    </row>
    <row r="39" spans="2:71" ht="44" customHeight="1">
      <c r="B39" s="2"/>
      <c r="C39" s="304"/>
      <c r="D39" s="300"/>
      <c r="E39" s="300"/>
      <c r="F39" s="300"/>
      <c r="G39" s="300"/>
      <c r="H39" s="300"/>
      <c r="I39" s="300"/>
      <c r="J39" s="300"/>
      <c r="K39" s="300"/>
      <c r="L39" s="300"/>
      <c r="M39" s="300"/>
      <c r="N39" s="300"/>
      <c r="O39" s="301"/>
      <c r="P39" s="129"/>
      <c r="Q39" s="135">
        <v>4</v>
      </c>
      <c r="R39" s="290" t="s">
        <v>178</v>
      </c>
      <c r="S39" s="290"/>
      <c r="T39" s="290"/>
      <c r="U39" s="290"/>
      <c r="V39" s="290"/>
      <c r="W39" s="290"/>
      <c r="X39" s="290"/>
      <c r="Y39" s="290"/>
      <c r="Z39" s="290"/>
      <c r="AA39" s="290"/>
      <c r="AB39" s="290"/>
      <c r="AC39" s="290"/>
      <c r="AD39" s="290"/>
      <c r="AE39" s="290"/>
      <c r="AF39" s="290"/>
      <c r="AG39" s="290"/>
      <c r="AH39" s="290"/>
      <c r="AI39" s="290"/>
      <c r="AJ39" s="290"/>
      <c r="AK39" s="290"/>
      <c r="AL39" s="290"/>
      <c r="AM39" s="153"/>
      <c r="AN39" s="154"/>
      <c r="AO39" s="128"/>
      <c r="AP39"/>
      <c r="AS39" s="52" t="s">
        <v>21</v>
      </c>
      <c r="AT39" s="70" t="e">
        <f>IF(#REF!="","",#REF!)</f>
        <v>#REF!</v>
      </c>
      <c r="AU39" s="70" t="str">
        <f>IF(W40="","",W40)</f>
        <v/>
      </c>
      <c r="AV39" s="70" t="e">
        <f>IF(#REF!="","",#REF!)</f>
        <v>#REF!</v>
      </c>
      <c r="AW39" s="70" t="str">
        <f>IF(AK40="","",AK40)</f>
        <v/>
      </c>
      <c r="AX39" s="2"/>
      <c r="AY39" s="60"/>
      <c r="AZ39" s="138" t="s">
        <v>129</v>
      </c>
      <c r="BA39" s="133">
        <f>AM40</f>
        <v>0</v>
      </c>
      <c r="BB39"/>
      <c r="BC39"/>
      <c r="BD39"/>
      <c r="BE39"/>
      <c r="BF39"/>
      <c r="BG39"/>
      <c r="BH39"/>
      <c r="BI39"/>
      <c r="BJ39"/>
      <c r="BK39"/>
      <c r="BL39"/>
      <c r="BM39"/>
      <c r="BN39"/>
      <c r="BO39"/>
      <c r="BP39"/>
      <c r="BQ39"/>
      <c r="BR39"/>
      <c r="BS39"/>
    </row>
    <row r="40" spans="2:71" ht="44" customHeight="1">
      <c r="B40" s="2"/>
      <c r="C40" s="304"/>
      <c r="D40" s="300"/>
      <c r="E40" s="300"/>
      <c r="F40" s="300"/>
      <c r="G40" s="300"/>
      <c r="H40" s="300"/>
      <c r="I40" s="300"/>
      <c r="J40" s="300"/>
      <c r="K40" s="300"/>
      <c r="L40" s="300"/>
      <c r="M40" s="300"/>
      <c r="N40" s="300"/>
      <c r="O40" s="301"/>
      <c r="P40" s="129"/>
      <c r="Q40" s="135">
        <v>5</v>
      </c>
      <c r="R40" s="155" t="s">
        <v>179</v>
      </c>
      <c r="S40" s="156"/>
      <c r="T40" s="156"/>
      <c r="U40" s="156"/>
      <c r="V40" s="157"/>
      <c r="W40" s="157"/>
      <c r="X40" s="157"/>
      <c r="Y40" s="157"/>
      <c r="Z40" s="157"/>
      <c r="AA40" s="157"/>
      <c r="AB40" s="157"/>
      <c r="AC40" s="157"/>
      <c r="AD40" s="157"/>
      <c r="AE40" s="157"/>
      <c r="AF40" s="157"/>
      <c r="AG40" s="157"/>
      <c r="AH40" s="157"/>
      <c r="AI40" s="157"/>
      <c r="AJ40" s="157"/>
      <c r="AK40" s="157"/>
      <c r="AL40" s="158"/>
      <c r="AM40" s="153"/>
      <c r="AN40" s="154"/>
      <c r="AO40" s="128"/>
      <c r="AP40"/>
      <c r="AS40" s="52"/>
      <c r="AT40" s="58"/>
      <c r="AU40" s="59"/>
      <c r="AV40" s="59"/>
      <c r="AW40" s="59"/>
      <c r="AX40" s="2"/>
      <c r="AY40" s="60"/>
      <c r="AZ40" s="137" t="s">
        <v>171</v>
      </c>
      <c r="BA40" s="149">
        <f>P33</f>
        <v>0</v>
      </c>
      <c r="BB40"/>
      <c r="BC40"/>
      <c r="BD40"/>
      <c r="BE40"/>
      <c r="BF40"/>
      <c r="BG40"/>
      <c r="BH40"/>
      <c r="BI40"/>
      <c r="BJ40"/>
      <c r="BK40"/>
      <c r="BL40"/>
      <c r="BM40"/>
      <c r="BN40"/>
      <c r="BO40"/>
      <c r="BP40"/>
      <c r="BQ40"/>
      <c r="BR40"/>
      <c r="BS40"/>
    </row>
    <row r="41" spans="2:71" ht="9.75" customHeight="1">
      <c r="B41" s="2"/>
      <c r="C41" s="304"/>
      <c r="D41" s="300"/>
      <c r="E41" s="300"/>
      <c r="F41" s="300"/>
      <c r="G41" s="300"/>
      <c r="H41" s="300"/>
      <c r="I41" s="300"/>
      <c r="J41" s="300"/>
      <c r="K41" s="300"/>
      <c r="L41" s="300"/>
      <c r="M41" s="300"/>
      <c r="N41" s="300"/>
      <c r="O41" s="301"/>
      <c r="P41" s="129"/>
      <c r="Q41" s="147" t="s">
        <v>168</v>
      </c>
      <c r="R41" s="140"/>
      <c r="S41" s="140"/>
      <c r="T41" s="140"/>
      <c r="U41" s="140"/>
      <c r="V41" s="140"/>
      <c r="W41" s="140"/>
      <c r="X41" s="140"/>
      <c r="Y41" s="140"/>
      <c r="Z41" s="140"/>
      <c r="AA41" s="140"/>
      <c r="AB41" s="140"/>
      <c r="AC41" s="140"/>
      <c r="AD41" s="140"/>
      <c r="AE41" s="140"/>
      <c r="AF41" s="140"/>
      <c r="AG41" s="140"/>
      <c r="AH41" s="140"/>
      <c r="AI41" s="140"/>
      <c r="AJ41" s="140"/>
      <c r="AK41" s="140"/>
      <c r="AL41" s="141"/>
      <c r="AM41" s="141"/>
      <c r="AN41" s="139"/>
      <c r="AO41" s="128"/>
      <c r="AP41"/>
      <c r="AS41" s="52"/>
      <c r="AT41" s="58"/>
      <c r="AU41" s="59"/>
      <c r="AV41" s="59"/>
      <c r="AW41" s="59"/>
      <c r="AX41" s="2"/>
      <c r="AY41" s="60"/>
      <c r="AZ41" s="140"/>
      <c r="BA41" s="134"/>
      <c r="BB41"/>
      <c r="BC41"/>
      <c r="BD41"/>
      <c r="BE41"/>
      <c r="BF41"/>
      <c r="BG41"/>
      <c r="BH41"/>
      <c r="BI41"/>
      <c r="BJ41"/>
      <c r="BK41"/>
      <c r="BL41"/>
      <c r="BM41"/>
      <c r="BN41"/>
      <c r="BO41"/>
      <c r="BP41"/>
      <c r="BQ41"/>
      <c r="BR41"/>
      <c r="BS41"/>
    </row>
    <row r="42" spans="2:71" ht="26.25" customHeight="1">
      <c r="B42" s="2"/>
      <c r="C42" s="304"/>
      <c r="D42" s="300"/>
      <c r="E42" s="300"/>
      <c r="F42" s="300"/>
      <c r="G42" s="300"/>
      <c r="H42" s="300"/>
      <c r="I42" s="300"/>
      <c r="J42" s="300"/>
      <c r="K42" s="300"/>
      <c r="L42" s="300"/>
      <c r="M42" s="300"/>
      <c r="N42" s="300"/>
      <c r="O42" s="301"/>
      <c r="P42" s="129"/>
      <c r="Q42" s="129"/>
      <c r="R42" s="295" t="s">
        <v>173</v>
      </c>
      <c r="S42" s="296"/>
      <c r="T42" s="296"/>
      <c r="U42" s="296"/>
      <c r="V42" s="296"/>
      <c r="W42" s="296"/>
      <c r="X42" s="296"/>
      <c r="Y42" s="296"/>
      <c r="Z42" s="296"/>
      <c r="AA42" s="296"/>
      <c r="AB42" s="297"/>
      <c r="AC42" s="308" t="str">
        <f>IFERROR(BA42,"")</f>
        <v/>
      </c>
      <c r="AD42" s="309"/>
      <c r="AE42" s="309"/>
      <c r="AF42" s="309"/>
      <c r="AG42" s="309"/>
      <c r="AH42" s="309"/>
      <c r="AI42" s="309"/>
      <c r="AJ42" s="309"/>
      <c r="AK42" s="142" t="s">
        <v>130</v>
      </c>
      <c r="AM42"/>
      <c r="AN42"/>
      <c r="AO42" s="128"/>
      <c r="AP42"/>
      <c r="AS42" s="52"/>
      <c r="AT42" s="58"/>
      <c r="AU42" s="59"/>
      <c r="AV42" s="59"/>
      <c r="AW42" s="59"/>
      <c r="AX42" s="2"/>
      <c r="AY42" s="60"/>
      <c r="AZ42" s="149" t="s">
        <v>172</v>
      </c>
      <c r="BA42" s="3" t="e">
        <f>((BA35+BA36+BA37+BA38+BA39)/BA40)*100</f>
        <v>#DIV/0!</v>
      </c>
      <c r="BB42"/>
      <c r="BC42"/>
      <c r="BD42"/>
      <c r="BE42"/>
      <c r="BF42"/>
      <c r="BG42"/>
      <c r="BH42"/>
      <c r="BI42"/>
      <c r="BJ42"/>
      <c r="BK42"/>
      <c r="BL42"/>
      <c r="BM42"/>
      <c r="BN42"/>
      <c r="BO42"/>
      <c r="BP42"/>
      <c r="BQ42"/>
      <c r="BR42"/>
      <c r="BS42"/>
    </row>
    <row r="43" spans="2:71" ht="7.5" customHeight="1" thickBot="1">
      <c r="B43" s="2"/>
      <c r="C43" s="305"/>
      <c r="D43" s="302"/>
      <c r="E43" s="302"/>
      <c r="F43" s="302"/>
      <c r="G43" s="302"/>
      <c r="H43" s="302"/>
      <c r="I43" s="302"/>
      <c r="J43" s="302"/>
      <c r="K43" s="302"/>
      <c r="L43" s="302"/>
      <c r="M43" s="302"/>
      <c r="N43" s="302"/>
      <c r="O43" s="303"/>
      <c r="P43" s="132"/>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7"/>
      <c r="AP43"/>
      <c r="AS43" s="52"/>
      <c r="AT43" s="58"/>
      <c r="AU43" s="59"/>
      <c r="AV43" s="59"/>
      <c r="AW43" s="59"/>
      <c r="AX43" s="2"/>
      <c r="AY43" s="60"/>
      <c r="AZ43" s="137"/>
      <c r="BB43" s="137"/>
      <c r="BC43"/>
      <c r="BD43"/>
      <c r="BE43"/>
      <c r="BF43"/>
      <c r="BG43"/>
      <c r="BH43"/>
      <c r="BI43"/>
      <c r="BJ43"/>
      <c r="BK43"/>
      <c r="BL43"/>
      <c r="BM43"/>
      <c r="BN43"/>
      <c r="BO43"/>
      <c r="BP43"/>
      <c r="BQ43"/>
      <c r="BR43"/>
      <c r="BS43"/>
    </row>
    <row r="44" spans="2:71" ht="18.75" customHeight="1">
      <c r="C44" s="159">
        <v>4</v>
      </c>
      <c r="D44" s="199" t="s">
        <v>197</v>
      </c>
      <c r="E44" s="199"/>
      <c r="F44" s="199"/>
      <c r="G44" s="199"/>
      <c r="H44" s="199"/>
      <c r="I44" s="199"/>
      <c r="J44" s="199"/>
      <c r="K44" s="199"/>
      <c r="L44" s="199"/>
      <c r="M44" s="199"/>
      <c r="N44" s="199"/>
      <c r="O44" s="277"/>
      <c r="P44" s="218" t="s">
        <v>60</v>
      </c>
      <c r="Q44" s="219"/>
      <c r="R44" s="219"/>
      <c r="S44" s="219"/>
      <c r="T44" s="219"/>
      <c r="U44" s="219"/>
      <c r="V44" s="219"/>
      <c r="W44" s="219"/>
      <c r="X44" s="220"/>
      <c r="Y44" s="210" t="str">
        <f>IF(OR($P44=BB45,$P44=""),"○",IF($P44=BA45,"●","○"))</f>
        <v>○</v>
      </c>
      <c r="Z44" s="211"/>
      <c r="AA44" s="206" t="s">
        <v>102</v>
      </c>
      <c r="AB44" s="206"/>
      <c r="AC44" s="206"/>
      <c r="AD44" s="206"/>
      <c r="AE44" s="206"/>
      <c r="AF44" s="206"/>
      <c r="AG44" s="206"/>
      <c r="AH44" s="206"/>
      <c r="AI44" s="207"/>
      <c r="AJ44" s="210" t="str">
        <f>IF(OR($P44=AZ45,$P44=""),"○",IF($P44=BB45,"●","○"))</f>
        <v>○</v>
      </c>
      <c r="AK44" s="211"/>
      <c r="AL44" s="214" t="s">
        <v>87</v>
      </c>
      <c r="AM44" s="214"/>
      <c r="AN44" s="214"/>
      <c r="AO44" s="215"/>
      <c r="AS44" s="52"/>
      <c r="AT44" s="58"/>
      <c r="AU44" s="59"/>
      <c r="AV44" s="59"/>
      <c r="AW44" s="59"/>
      <c r="AX44" s="2"/>
      <c r="AY44" s="60"/>
      <c r="AZ44" s="117"/>
      <c r="BA44" s="118"/>
      <c r="BB44" s="118"/>
    </row>
    <row r="45" spans="2:71" ht="18.75" customHeight="1" thickBot="1">
      <c r="C45" s="168"/>
      <c r="D45" s="280"/>
      <c r="E45" s="280"/>
      <c r="F45" s="280"/>
      <c r="G45" s="280"/>
      <c r="H45" s="280"/>
      <c r="I45" s="280"/>
      <c r="J45" s="280"/>
      <c r="K45" s="280"/>
      <c r="L45" s="280"/>
      <c r="M45" s="280"/>
      <c r="N45" s="280"/>
      <c r="O45" s="279"/>
      <c r="P45" s="221"/>
      <c r="Q45" s="222"/>
      <c r="R45" s="222"/>
      <c r="S45" s="222"/>
      <c r="T45" s="222"/>
      <c r="U45" s="222"/>
      <c r="V45" s="222"/>
      <c r="W45" s="222"/>
      <c r="X45" s="223"/>
      <c r="Y45" s="212"/>
      <c r="Z45" s="213"/>
      <c r="AA45" s="208"/>
      <c r="AB45" s="208"/>
      <c r="AC45" s="208"/>
      <c r="AD45" s="208"/>
      <c r="AE45" s="208"/>
      <c r="AF45" s="208"/>
      <c r="AG45" s="208"/>
      <c r="AH45" s="208"/>
      <c r="AI45" s="209"/>
      <c r="AJ45" s="212"/>
      <c r="AK45" s="213"/>
      <c r="AL45" s="216"/>
      <c r="AM45" s="216"/>
      <c r="AN45" s="216"/>
      <c r="AO45" s="217"/>
      <c r="AS45" s="52" t="s">
        <v>88</v>
      </c>
      <c r="AT45" s="120" t="str">
        <f>IF(COUNTIF(BA45:BB45,P44)=1,P44,"")</f>
        <v/>
      </c>
      <c r="AU45" s="59"/>
      <c r="AV45" s="59"/>
      <c r="AW45" s="59"/>
      <c r="AX45" s="2"/>
      <c r="AY45" s="60"/>
      <c r="AZ45" s="101" t="s">
        <v>60</v>
      </c>
      <c r="BA45" s="101" t="s">
        <v>64</v>
      </c>
      <c r="BB45" s="101" t="s">
        <v>65</v>
      </c>
    </row>
    <row r="46" spans="2:71" ht="4.5" customHeight="1">
      <c r="B46" s="4"/>
      <c r="C46" s="159">
        <v>5</v>
      </c>
      <c r="D46" s="199" t="s">
        <v>198</v>
      </c>
      <c r="E46" s="199"/>
      <c r="F46" s="199"/>
      <c r="G46" s="199"/>
      <c r="H46" s="199"/>
      <c r="I46" s="199"/>
      <c r="J46" s="199"/>
      <c r="K46" s="199"/>
      <c r="L46" s="199"/>
      <c r="M46" s="199"/>
      <c r="N46" s="199"/>
      <c r="O46" s="277"/>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2"/>
      <c r="AS46" s="52"/>
      <c r="AT46" s="58"/>
      <c r="AU46" s="59"/>
      <c r="AV46" s="59"/>
      <c r="AW46" s="59"/>
      <c r="AX46" s="2"/>
      <c r="AY46" s="60"/>
    </row>
    <row r="47" spans="2:71" ht="53.5" customHeight="1">
      <c r="B47" s="2"/>
      <c r="C47" s="160"/>
      <c r="D47" s="200"/>
      <c r="E47" s="200"/>
      <c r="F47" s="200"/>
      <c r="G47" s="200"/>
      <c r="H47" s="200"/>
      <c r="I47" s="200"/>
      <c r="J47" s="200"/>
      <c r="K47" s="200"/>
      <c r="L47" s="200"/>
      <c r="M47" s="200"/>
      <c r="N47" s="200"/>
      <c r="O47" s="278"/>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4"/>
      <c r="AS47" s="52"/>
      <c r="AT47" s="59"/>
      <c r="AU47" s="59"/>
      <c r="AV47" s="59"/>
      <c r="AW47" s="59"/>
      <c r="AX47" s="2"/>
      <c r="AY47" s="60"/>
    </row>
    <row r="48" spans="2:71" ht="53.5" customHeight="1" thickBot="1">
      <c r="B48" s="2"/>
      <c r="C48" s="161"/>
      <c r="D48" s="201"/>
      <c r="E48" s="201"/>
      <c r="F48" s="201"/>
      <c r="G48" s="201"/>
      <c r="H48" s="201"/>
      <c r="I48" s="201"/>
      <c r="J48" s="201"/>
      <c r="K48" s="201"/>
      <c r="L48" s="201"/>
      <c r="M48" s="201"/>
      <c r="N48" s="201"/>
      <c r="O48" s="279"/>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6"/>
      <c r="AS48" s="52" t="s">
        <v>20</v>
      </c>
      <c r="AT48" s="70" t="str">
        <f>Q48&amp;""</f>
        <v/>
      </c>
      <c r="AU48" s="70" t="str">
        <f>AE48&amp;""</f>
        <v/>
      </c>
      <c r="AV48" s="59"/>
      <c r="AW48" s="59"/>
      <c r="AX48" s="2"/>
      <c r="AY48" s="60"/>
    </row>
    <row r="49" spans="2:56" ht="10.5" customHeight="1">
      <c r="C49" s="108"/>
      <c r="D49" s="109"/>
      <c r="E49" s="109"/>
      <c r="F49" s="109"/>
      <c r="G49" s="109"/>
      <c r="H49" s="109"/>
      <c r="I49" s="109"/>
      <c r="J49" s="109"/>
      <c r="K49" s="109"/>
      <c r="L49" s="109"/>
      <c r="M49" s="110"/>
      <c r="N49" s="110"/>
      <c r="O49" s="110"/>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S49" s="52"/>
      <c r="AT49" s="58"/>
      <c r="AU49" s="59"/>
      <c r="AV49" s="59"/>
      <c r="AW49" s="59"/>
      <c r="AX49" s="2"/>
      <c r="AY49" s="60"/>
    </row>
    <row r="50" spans="2:56" ht="117" customHeight="1">
      <c r="B50" s="4"/>
      <c r="C50" s="292" t="s">
        <v>193</v>
      </c>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S50" s="52"/>
      <c r="AT50" s="58"/>
      <c r="AU50" s="59" t="s">
        <v>169</v>
      </c>
      <c r="AV50" s="59"/>
      <c r="AW50" s="59"/>
      <c r="AX50" s="2"/>
      <c r="AY50" s="60"/>
    </row>
    <row r="51" spans="2:56" ht="11.25" customHeight="1">
      <c r="B51" s="4"/>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S51" s="52"/>
      <c r="AT51" s="58"/>
      <c r="AU51" s="59"/>
      <c r="AV51" s="59"/>
      <c r="AW51" s="59"/>
      <c r="AX51" s="2"/>
      <c r="AY51" s="60"/>
    </row>
    <row r="52" spans="2:56" ht="21.75" customHeight="1" thickBot="1">
      <c r="B52" s="61">
        <v>3</v>
      </c>
      <c r="C52" s="553" t="s">
        <v>144</v>
      </c>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c r="AS52" s="52"/>
      <c r="AT52" s="58"/>
      <c r="AU52" s="59"/>
      <c r="AV52" s="59"/>
      <c r="AW52" s="59"/>
      <c r="AX52" s="2"/>
      <c r="AY52" s="60"/>
    </row>
    <row r="53" spans="2:56" ht="10.5" customHeight="1" thickTop="1" thickBot="1">
      <c r="B53" s="4"/>
      <c r="C53" s="4"/>
      <c r="D53" s="4"/>
      <c r="E53" s="4"/>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S53" s="52"/>
      <c r="AT53" s="58"/>
      <c r="AU53" s="59"/>
      <c r="AV53" s="59"/>
      <c r="AW53" s="59"/>
      <c r="AX53" s="2"/>
      <c r="AY53" s="60"/>
    </row>
    <row r="54" spans="2:56" ht="4.5" customHeight="1">
      <c r="B54" s="4"/>
      <c r="C54" s="67"/>
      <c r="D54" s="68"/>
      <c r="E54" s="68"/>
      <c r="F54" s="68"/>
      <c r="G54" s="68"/>
      <c r="H54" s="68"/>
      <c r="I54" s="68"/>
      <c r="J54" s="68"/>
      <c r="K54" s="68"/>
      <c r="L54" s="68"/>
      <c r="M54" s="68"/>
      <c r="N54" s="68"/>
      <c r="O54" s="69"/>
      <c r="P54" s="13"/>
      <c r="Q54" s="13"/>
      <c r="R54" s="13"/>
      <c r="S54" s="13"/>
      <c r="T54" s="13"/>
      <c r="U54" s="13"/>
      <c r="V54" s="13"/>
      <c r="W54" s="13"/>
      <c r="X54" s="13"/>
      <c r="Y54" s="13"/>
      <c r="Z54" s="13"/>
      <c r="AA54" s="13"/>
      <c r="AB54" s="13"/>
      <c r="AC54" s="13"/>
      <c r="AD54" s="25"/>
      <c r="AE54" s="13"/>
      <c r="AF54" s="13"/>
      <c r="AG54" s="13"/>
      <c r="AH54" s="13"/>
      <c r="AI54" s="13"/>
      <c r="AJ54" s="13"/>
      <c r="AK54" s="13"/>
      <c r="AL54" s="13"/>
      <c r="AM54" s="13"/>
      <c r="AN54" s="13"/>
      <c r="AO54" s="6"/>
      <c r="AS54" s="52"/>
      <c r="AT54" s="58"/>
      <c r="AU54" s="59"/>
      <c r="AV54" s="59"/>
      <c r="AW54" s="59"/>
      <c r="AX54" s="2"/>
      <c r="AY54" s="60"/>
    </row>
    <row r="55" spans="2:56" ht="15.75" customHeight="1">
      <c r="B55" s="2"/>
      <c r="C55" s="373">
        <v>1</v>
      </c>
      <c r="D55" s="374" t="s">
        <v>17</v>
      </c>
      <c r="E55" s="374"/>
      <c r="F55" s="374"/>
      <c r="G55" s="374"/>
      <c r="H55" s="374"/>
      <c r="I55" s="374"/>
      <c r="J55" s="374"/>
      <c r="K55" s="374"/>
      <c r="L55" s="374"/>
      <c r="M55" s="374"/>
      <c r="N55" s="374"/>
      <c r="O55" s="375"/>
      <c r="P55" s="1"/>
      <c r="Q55" s="23" t="s">
        <v>72</v>
      </c>
      <c r="R55" s="1"/>
      <c r="S55" s="1"/>
      <c r="T55" s="1"/>
      <c r="U55" s="1"/>
      <c r="V55" s="1"/>
      <c r="W55" s="1"/>
      <c r="X55" s="1"/>
      <c r="Y55" s="1"/>
      <c r="Z55" s="1"/>
      <c r="AA55" s="1"/>
      <c r="AB55" s="1"/>
      <c r="AC55" s="1"/>
      <c r="AD55" s="26"/>
      <c r="AE55" s="23" t="s">
        <v>73</v>
      </c>
      <c r="AF55" s="1"/>
      <c r="AG55" s="1"/>
      <c r="AH55" s="1"/>
      <c r="AI55" s="1"/>
      <c r="AJ55" s="1"/>
      <c r="AK55" s="1"/>
      <c r="AL55" s="1"/>
      <c r="AM55" s="1"/>
      <c r="AN55" s="1"/>
      <c r="AO55" s="7"/>
      <c r="AS55" s="52"/>
      <c r="AT55" s="59"/>
      <c r="AU55" s="59"/>
      <c r="AV55" s="59"/>
      <c r="AW55" s="59"/>
      <c r="AX55" s="2"/>
      <c r="AY55" s="60"/>
    </row>
    <row r="56" spans="2:56" ht="21" customHeight="1">
      <c r="B56" s="2"/>
      <c r="C56" s="373"/>
      <c r="D56" s="374"/>
      <c r="E56" s="374"/>
      <c r="F56" s="374"/>
      <c r="G56" s="374"/>
      <c r="H56" s="374"/>
      <c r="I56" s="374"/>
      <c r="J56" s="374"/>
      <c r="K56" s="374"/>
      <c r="L56" s="374"/>
      <c r="M56" s="374"/>
      <c r="N56" s="374"/>
      <c r="O56" s="375"/>
      <c r="P56" s="1"/>
      <c r="Q56" s="376" t="str">
        <f>O4&amp;""</f>
        <v/>
      </c>
      <c r="R56" s="377"/>
      <c r="S56" s="377"/>
      <c r="T56" s="377"/>
      <c r="U56" s="377"/>
      <c r="V56" s="377"/>
      <c r="W56" s="377"/>
      <c r="X56" s="377"/>
      <c r="Y56" s="377"/>
      <c r="Z56" s="377"/>
      <c r="AA56" s="377"/>
      <c r="AB56" s="378"/>
      <c r="AC56" s="1"/>
      <c r="AD56" s="26"/>
      <c r="AE56" s="376" t="str">
        <f>F5&amp;""</f>
        <v/>
      </c>
      <c r="AF56" s="377"/>
      <c r="AG56" s="377"/>
      <c r="AH56" s="377"/>
      <c r="AI56" s="377"/>
      <c r="AJ56" s="377"/>
      <c r="AK56" s="377"/>
      <c r="AL56" s="377"/>
      <c r="AM56" s="377"/>
      <c r="AN56" s="378"/>
      <c r="AO56" s="7"/>
      <c r="AS56" s="52" t="s">
        <v>20</v>
      </c>
      <c r="AT56" s="70" t="str">
        <f>Q56&amp;""</f>
        <v/>
      </c>
      <c r="AU56" s="70" t="str">
        <f>AE56&amp;""</f>
        <v/>
      </c>
      <c r="AV56" s="59"/>
      <c r="AW56" s="59"/>
      <c r="AX56" s="2"/>
      <c r="AY56" s="60"/>
    </row>
    <row r="57" spans="2:56" ht="18.75" customHeight="1">
      <c r="B57" s="2"/>
      <c r="C57" s="373"/>
      <c r="D57" s="374"/>
      <c r="E57" s="374"/>
      <c r="F57" s="374"/>
      <c r="G57" s="374"/>
      <c r="H57" s="374"/>
      <c r="I57" s="374"/>
      <c r="J57" s="374"/>
      <c r="K57" s="374"/>
      <c r="L57" s="374"/>
      <c r="M57" s="374"/>
      <c r="N57" s="374"/>
      <c r="O57" s="375"/>
      <c r="P57" s="1"/>
      <c r="Q57" s="379"/>
      <c r="R57" s="380"/>
      <c r="S57" s="380"/>
      <c r="T57" s="380"/>
      <c r="U57" s="380"/>
      <c r="V57" s="380"/>
      <c r="W57" s="380"/>
      <c r="X57" s="380"/>
      <c r="Y57" s="380"/>
      <c r="Z57" s="380"/>
      <c r="AA57" s="380"/>
      <c r="AB57" s="381"/>
      <c r="AC57" s="1"/>
      <c r="AD57" s="26"/>
      <c r="AE57" s="379"/>
      <c r="AF57" s="380"/>
      <c r="AG57" s="380"/>
      <c r="AH57" s="380"/>
      <c r="AI57" s="380"/>
      <c r="AJ57" s="380"/>
      <c r="AK57" s="380"/>
      <c r="AL57" s="380"/>
      <c r="AM57" s="380"/>
      <c r="AN57" s="381"/>
      <c r="AO57" s="7"/>
      <c r="AS57" s="52"/>
      <c r="AT57" s="58"/>
      <c r="AU57" s="59"/>
      <c r="AV57" s="59"/>
      <c r="AW57" s="59"/>
      <c r="AX57" s="2"/>
      <c r="AY57" s="60"/>
    </row>
    <row r="58" spans="2:56" ht="13.5" customHeight="1">
      <c r="B58" s="2"/>
      <c r="C58" s="373"/>
      <c r="D58" s="374"/>
      <c r="E58" s="374"/>
      <c r="F58" s="374"/>
      <c r="G58" s="374"/>
      <c r="H58" s="374"/>
      <c r="I58" s="374"/>
      <c r="J58" s="374"/>
      <c r="K58" s="374"/>
      <c r="L58" s="374"/>
      <c r="M58" s="374"/>
      <c r="N58" s="374"/>
      <c r="O58" s="375"/>
      <c r="P58" s="1"/>
      <c r="Q58" s="1"/>
      <c r="R58" s="1"/>
      <c r="S58" s="1"/>
      <c r="T58" s="1"/>
      <c r="U58" s="1"/>
      <c r="V58" s="1"/>
      <c r="W58" s="1"/>
      <c r="X58" s="1"/>
      <c r="Y58" s="1"/>
      <c r="Z58" s="1"/>
      <c r="AA58" s="1"/>
      <c r="AB58" s="1"/>
      <c r="AC58" s="1"/>
      <c r="AD58" s="26"/>
      <c r="AE58" s="1"/>
      <c r="AF58" s="1"/>
      <c r="AG58" s="1"/>
      <c r="AH58" s="1"/>
      <c r="AI58" s="1"/>
      <c r="AJ58" s="1"/>
      <c r="AK58" s="1"/>
      <c r="AL58" s="1"/>
      <c r="AM58" s="1"/>
      <c r="AN58" s="1"/>
      <c r="AO58" s="7"/>
      <c r="AS58" s="52"/>
      <c r="AT58" s="58"/>
      <c r="AU58" s="59"/>
      <c r="AV58" s="59"/>
      <c r="AW58" s="59"/>
      <c r="AX58" s="2"/>
      <c r="AY58" s="60"/>
    </row>
    <row r="59" spans="2:56" ht="18" customHeight="1">
      <c r="B59" s="2"/>
      <c r="C59" s="373"/>
      <c r="D59" s="374"/>
      <c r="E59" s="374"/>
      <c r="F59" s="374"/>
      <c r="G59" s="374"/>
      <c r="H59" s="374"/>
      <c r="I59" s="374"/>
      <c r="J59" s="374"/>
      <c r="K59" s="374"/>
      <c r="L59" s="374"/>
      <c r="M59" s="374"/>
      <c r="N59" s="374"/>
      <c r="O59" s="375"/>
      <c r="P59" s="1"/>
      <c r="Q59" s="47" t="str">
        <f>IF(Q$65=R59,"●","○")</f>
        <v>○</v>
      </c>
      <c r="R59" s="276" t="str">
        <f>$BA$64</f>
        <v>1　設定済み</v>
      </c>
      <c r="S59" s="276"/>
      <c r="T59" s="276"/>
      <c r="U59" s="276"/>
      <c r="V59" s="276"/>
      <c r="W59" s="276"/>
      <c r="X59" s="276"/>
      <c r="Y59" s="276"/>
      <c r="Z59" s="276"/>
      <c r="AA59" s="276"/>
      <c r="AB59" s="276"/>
      <c r="AC59" s="1"/>
      <c r="AD59" s="26"/>
      <c r="AE59" s="47" t="str">
        <f>IF(AE$65=AF59,"●","○")</f>
        <v>○</v>
      </c>
      <c r="AF59" s="276" t="str">
        <f>$BA$64</f>
        <v>1　設定済み</v>
      </c>
      <c r="AG59" s="276"/>
      <c r="AH59" s="276"/>
      <c r="AI59" s="276"/>
      <c r="AJ59" s="276"/>
      <c r="AK59" s="276"/>
      <c r="AL59" s="276"/>
      <c r="AM59" s="276"/>
      <c r="AN59" s="276"/>
      <c r="AO59" s="7"/>
      <c r="AS59" s="52"/>
      <c r="AT59" s="58"/>
      <c r="AU59" s="59"/>
      <c r="AV59" s="59"/>
      <c r="AW59" s="59"/>
      <c r="AX59" s="2"/>
      <c r="AY59" s="60"/>
    </row>
    <row r="60" spans="2:56" ht="18" customHeight="1">
      <c r="B60" s="2"/>
      <c r="C60" s="373"/>
      <c r="D60" s="374"/>
      <c r="E60" s="374"/>
      <c r="F60" s="374"/>
      <c r="G60" s="374"/>
      <c r="H60" s="374"/>
      <c r="I60" s="374"/>
      <c r="J60" s="374"/>
      <c r="K60" s="374"/>
      <c r="L60" s="374"/>
      <c r="M60" s="374"/>
      <c r="N60" s="374"/>
      <c r="O60" s="375"/>
      <c r="P60" s="1"/>
      <c r="Q60" s="47" t="str">
        <f>IF(Q$65=R60,"●","○")</f>
        <v>○</v>
      </c>
      <c r="R60" s="276" t="str">
        <f>$BB$64</f>
        <v>2　検討中</v>
      </c>
      <c r="S60" s="276"/>
      <c r="T60" s="276"/>
      <c r="U60" s="276"/>
      <c r="V60" s="276"/>
      <c r="W60" s="276"/>
      <c r="X60" s="276"/>
      <c r="Y60" s="276"/>
      <c r="Z60" s="276"/>
      <c r="AA60" s="276"/>
      <c r="AB60" s="276"/>
      <c r="AC60" s="1"/>
      <c r="AD60" s="26"/>
      <c r="AE60" s="47" t="str">
        <f>IF(AE$65=AF60,"●","○")</f>
        <v>○</v>
      </c>
      <c r="AF60" s="276" t="str">
        <f>$BB$64</f>
        <v>2　検討中</v>
      </c>
      <c r="AG60" s="276"/>
      <c r="AH60" s="276"/>
      <c r="AI60" s="276"/>
      <c r="AJ60" s="276"/>
      <c r="AK60" s="276"/>
      <c r="AL60" s="276"/>
      <c r="AM60" s="276"/>
      <c r="AN60" s="276"/>
      <c r="AO60" s="7"/>
      <c r="AS60" s="52"/>
      <c r="AT60" s="58"/>
      <c r="AU60" s="59"/>
      <c r="AV60" s="59"/>
      <c r="AW60" s="59"/>
      <c r="AX60" s="2"/>
      <c r="AY60" s="60"/>
    </row>
    <row r="61" spans="2:56" ht="18" customHeight="1">
      <c r="B61" s="4"/>
      <c r="C61" s="373"/>
      <c r="D61" s="374"/>
      <c r="E61" s="374"/>
      <c r="F61" s="374"/>
      <c r="G61" s="374"/>
      <c r="H61" s="374"/>
      <c r="I61" s="374"/>
      <c r="J61" s="374"/>
      <c r="K61" s="374"/>
      <c r="L61" s="374"/>
      <c r="M61" s="374"/>
      <c r="N61" s="374"/>
      <c r="O61" s="375"/>
      <c r="P61" s="1"/>
      <c r="Q61" s="47" t="str">
        <f>IF(Q$65=R61,"●","○")</f>
        <v>○</v>
      </c>
      <c r="R61" s="276" t="str">
        <f>$BC$64</f>
        <v>3　目標・方針はない</v>
      </c>
      <c r="S61" s="276"/>
      <c r="T61" s="276"/>
      <c r="U61" s="276"/>
      <c r="V61" s="276"/>
      <c r="W61" s="276"/>
      <c r="X61" s="276"/>
      <c r="Y61" s="276"/>
      <c r="Z61" s="276"/>
      <c r="AA61" s="276"/>
      <c r="AB61" s="276"/>
      <c r="AC61" s="1"/>
      <c r="AD61" s="26"/>
      <c r="AE61" s="47" t="str">
        <f>IF(AE$65=AF61,"●","○")</f>
        <v>○</v>
      </c>
      <c r="AF61" s="276" t="str">
        <f>$BC$64</f>
        <v>3　目標・方針はない</v>
      </c>
      <c r="AG61" s="276"/>
      <c r="AH61" s="276"/>
      <c r="AI61" s="276"/>
      <c r="AJ61" s="276"/>
      <c r="AK61" s="276"/>
      <c r="AL61" s="276"/>
      <c r="AM61" s="276"/>
      <c r="AN61" s="276"/>
      <c r="AO61" s="7"/>
      <c r="AS61" s="52"/>
      <c r="AT61" s="58"/>
      <c r="AU61" s="59"/>
      <c r="AV61" s="59"/>
      <c r="AW61" s="59"/>
      <c r="AX61" s="2"/>
      <c r="AY61" s="60"/>
    </row>
    <row r="62" spans="2:56" ht="18" customHeight="1">
      <c r="B62" s="4"/>
      <c r="C62" s="373"/>
      <c r="D62" s="374"/>
      <c r="E62" s="374"/>
      <c r="F62" s="374"/>
      <c r="G62" s="374"/>
      <c r="H62" s="374"/>
      <c r="I62" s="374"/>
      <c r="J62" s="374"/>
      <c r="K62" s="374"/>
      <c r="L62" s="374"/>
      <c r="M62" s="374"/>
      <c r="N62" s="374"/>
      <c r="O62" s="375"/>
      <c r="P62" s="1"/>
      <c r="Q62" s="47" t="str">
        <f>IF(Q$65=R62,"●","○")</f>
        <v>○</v>
      </c>
      <c r="R62" s="276" t="str">
        <f>$BD$64</f>
        <v>4　その他の指標で目標・方針を設定している</v>
      </c>
      <c r="S62" s="276"/>
      <c r="T62" s="276"/>
      <c r="U62" s="276"/>
      <c r="V62" s="276"/>
      <c r="W62" s="276"/>
      <c r="X62" s="276"/>
      <c r="Y62" s="276"/>
      <c r="Z62" s="276"/>
      <c r="AA62" s="276"/>
      <c r="AB62" s="276"/>
      <c r="AC62" s="1"/>
      <c r="AD62" s="26"/>
      <c r="AE62" s="47" t="str">
        <f>IF(AE$65=AF62,"●","○")</f>
        <v>○</v>
      </c>
      <c r="AF62" s="276" t="str">
        <f>$BD$64</f>
        <v>4　その他の指標で目標・方針を設定している</v>
      </c>
      <c r="AG62" s="276"/>
      <c r="AH62" s="276"/>
      <c r="AI62" s="276"/>
      <c r="AJ62" s="276"/>
      <c r="AK62" s="276"/>
      <c r="AL62" s="276"/>
      <c r="AM62" s="276"/>
      <c r="AN62" s="276"/>
      <c r="AO62" s="7"/>
      <c r="AS62" s="52"/>
      <c r="AT62" s="58"/>
      <c r="AU62" s="59"/>
      <c r="AV62" s="59"/>
      <c r="AW62" s="59"/>
      <c r="AX62" s="2"/>
      <c r="AY62" s="60"/>
    </row>
    <row r="63" spans="2:56" ht="12" customHeight="1">
      <c r="B63" s="4"/>
      <c r="C63" s="373"/>
      <c r="D63" s="374"/>
      <c r="E63" s="374"/>
      <c r="F63" s="374"/>
      <c r="G63" s="374"/>
      <c r="H63" s="374"/>
      <c r="I63" s="374"/>
      <c r="J63" s="374"/>
      <c r="K63" s="374"/>
      <c r="L63" s="374"/>
      <c r="M63" s="374"/>
      <c r="N63" s="374"/>
      <c r="O63" s="375"/>
      <c r="P63" s="1"/>
      <c r="Q63" s="1"/>
      <c r="R63" s="1"/>
      <c r="S63" s="1"/>
      <c r="T63" s="1"/>
      <c r="U63" s="1"/>
      <c r="V63" s="1"/>
      <c r="W63" s="1"/>
      <c r="X63" s="1"/>
      <c r="Y63" s="1"/>
      <c r="Z63" s="1"/>
      <c r="AA63" s="1"/>
      <c r="AB63" s="1"/>
      <c r="AC63" s="1"/>
      <c r="AD63" s="26"/>
      <c r="AE63" s="1"/>
      <c r="AF63" s="1"/>
      <c r="AG63" s="1"/>
      <c r="AH63" s="1"/>
      <c r="AI63" s="1"/>
      <c r="AJ63" s="1"/>
      <c r="AK63" s="1"/>
      <c r="AL63" s="1"/>
      <c r="AM63" s="1"/>
      <c r="AN63" s="1"/>
      <c r="AO63" s="7"/>
      <c r="AS63" s="52"/>
      <c r="AT63" s="58"/>
      <c r="AU63" s="59"/>
      <c r="AV63" s="59"/>
      <c r="AW63" s="59"/>
      <c r="AX63" s="2"/>
      <c r="AY63" s="60"/>
    </row>
    <row r="64" spans="2:56" ht="18.75" customHeight="1" thickBot="1">
      <c r="B64" s="2"/>
      <c r="C64" s="373"/>
      <c r="D64" s="374"/>
      <c r="E64" s="374"/>
      <c r="F64" s="374"/>
      <c r="G64" s="374"/>
      <c r="H64" s="374"/>
      <c r="I64" s="374"/>
      <c r="J64" s="374"/>
      <c r="K64" s="374"/>
      <c r="L64" s="374"/>
      <c r="M64" s="374"/>
      <c r="N64" s="374"/>
      <c r="O64" s="375"/>
      <c r="P64" s="1"/>
      <c r="Q64" s="23" t="s">
        <v>74</v>
      </c>
      <c r="R64" s="1"/>
      <c r="S64" s="1"/>
      <c r="T64" s="1"/>
      <c r="U64" s="21"/>
      <c r="V64" s="1"/>
      <c r="W64" s="1"/>
      <c r="X64" s="1"/>
      <c r="Y64" s="1"/>
      <c r="Z64" s="1"/>
      <c r="AA64" s="22"/>
      <c r="AB64" s="1"/>
      <c r="AC64" s="1"/>
      <c r="AD64" s="26"/>
      <c r="AE64" s="23" t="s">
        <v>74</v>
      </c>
      <c r="AF64" s="1"/>
      <c r="AG64" s="1"/>
      <c r="AH64" s="1"/>
      <c r="AI64" s="1"/>
      <c r="AJ64" s="1"/>
      <c r="AK64" s="1"/>
      <c r="AL64" s="1"/>
      <c r="AM64" s="1"/>
      <c r="AN64" s="22"/>
      <c r="AO64" s="7"/>
      <c r="AS64" s="52" t="s">
        <v>19</v>
      </c>
      <c r="AT64" s="70" t="str">
        <f>IF(COUNTIF($BA64:$BD64,Q65)=1,Q65,"")</f>
        <v/>
      </c>
      <c r="AU64" s="70" t="str">
        <f>IF(COUNTIF($BA64:$BD64,AE65)=1,AE65,"")</f>
        <v/>
      </c>
      <c r="AV64" s="59"/>
      <c r="AW64" s="59"/>
      <c r="AY64" s="60"/>
      <c r="AZ64" s="71" t="s">
        <v>60</v>
      </c>
      <c r="BA64" s="71" t="s">
        <v>61</v>
      </c>
      <c r="BB64" s="71" t="s">
        <v>104</v>
      </c>
      <c r="BC64" s="71" t="s">
        <v>62</v>
      </c>
      <c r="BD64" s="71" t="s">
        <v>63</v>
      </c>
    </row>
    <row r="65" spans="2:56" ht="15" customHeight="1">
      <c r="B65" s="2"/>
      <c r="C65" s="373"/>
      <c r="D65" s="374"/>
      <c r="E65" s="374"/>
      <c r="F65" s="374"/>
      <c r="G65" s="374"/>
      <c r="H65" s="374"/>
      <c r="I65" s="374"/>
      <c r="J65" s="374"/>
      <c r="K65" s="374"/>
      <c r="L65" s="374"/>
      <c r="M65" s="374"/>
      <c r="N65" s="374"/>
      <c r="O65" s="375"/>
      <c r="P65" s="1"/>
      <c r="Q65" s="453" t="s">
        <v>60</v>
      </c>
      <c r="R65" s="454"/>
      <c r="S65" s="454"/>
      <c r="T65" s="454"/>
      <c r="U65" s="454"/>
      <c r="V65" s="454"/>
      <c r="W65" s="454"/>
      <c r="X65" s="454"/>
      <c r="Y65" s="454"/>
      <c r="Z65" s="454"/>
      <c r="AA65" s="454"/>
      <c r="AB65" s="455"/>
      <c r="AC65" s="1"/>
      <c r="AD65" s="26"/>
      <c r="AE65" s="270" t="s">
        <v>60</v>
      </c>
      <c r="AF65" s="271"/>
      <c r="AG65" s="271"/>
      <c r="AH65" s="271"/>
      <c r="AI65" s="271"/>
      <c r="AJ65" s="271"/>
      <c r="AK65" s="271"/>
      <c r="AL65" s="271"/>
      <c r="AM65" s="271"/>
      <c r="AN65" s="272"/>
      <c r="AO65" s="7"/>
      <c r="AS65" s="52"/>
      <c r="AT65" s="58"/>
      <c r="AU65" s="59"/>
      <c r="AV65" s="59"/>
      <c r="AW65" s="59"/>
      <c r="AY65" s="60"/>
    </row>
    <row r="66" spans="2:56" ht="15" customHeight="1" thickBot="1">
      <c r="B66" s="2"/>
      <c r="C66" s="373"/>
      <c r="D66" s="374"/>
      <c r="E66" s="374"/>
      <c r="F66" s="374"/>
      <c r="G66" s="374"/>
      <c r="H66" s="374"/>
      <c r="I66" s="374"/>
      <c r="J66" s="374"/>
      <c r="K66" s="374"/>
      <c r="L66" s="374"/>
      <c r="M66" s="374"/>
      <c r="N66" s="374"/>
      <c r="O66" s="375"/>
      <c r="P66" s="1"/>
      <c r="Q66" s="456"/>
      <c r="R66" s="457"/>
      <c r="S66" s="457"/>
      <c r="T66" s="457"/>
      <c r="U66" s="457"/>
      <c r="V66" s="457"/>
      <c r="W66" s="457"/>
      <c r="X66" s="457"/>
      <c r="Y66" s="457"/>
      <c r="Z66" s="457"/>
      <c r="AA66" s="457"/>
      <c r="AB66" s="458"/>
      <c r="AC66" s="1"/>
      <c r="AD66" s="26"/>
      <c r="AE66" s="273"/>
      <c r="AF66" s="274"/>
      <c r="AG66" s="274"/>
      <c r="AH66" s="274"/>
      <c r="AI66" s="274"/>
      <c r="AJ66" s="274"/>
      <c r="AK66" s="274"/>
      <c r="AL66" s="274"/>
      <c r="AM66" s="274"/>
      <c r="AN66" s="275"/>
      <c r="AO66" s="7"/>
      <c r="AS66" s="52"/>
      <c r="AT66" s="58"/>
      <c r="AU66" s="59"/>
      <c r="AV66" s="59"/>
      <c r="AW66" s="59"/>
      <c r="AX66" s="2"/>
      <c r="AY66" s="60"/>
    </row>
    <row r="67" spans="2:56" ht="8.25" customHeight="1" thickBot="1">
      <c r="B67" s="2"/>
      <c r="C67" s="72"/>
      <c r="D67" s="73"/>
      <c r="E67" s="73"/>
      <c r="F67" s="73"/>
      <c r="G67" s="73"/>
      <c r="H67" s="73"/>
      <c r="I67" s="73"/>
      <c r="J67" s="73"/>
      <c r="K67" s="73"/>
      <c r="L67" s="73"/>
      <c r="M67" s="73"/>
      <c r="N67" s="73"/>
      <c r="O67" s="74"/>
      <c r="P67" s="24"/>
      <c r="Q67" s="8"/>
      <c r="R67" s="8"/>
      <c r="S67" s="8"/>
      <c r="T67" s="8"/>
      <c r="U67" s="8"/>
      <c r="V67" s="8"/>
      <c r="W67" s="8"/>
      <c r="X67" s="8"/>
      <c r="Y67" s="8"/>
      <c r="Z67" s="8"/>
      <c r="AA67" s="8"/>
      <c r="AB67" s="8"/>
      <c r="AC67" s="24"/>
      <c r="AD67" s="27"/>
      <c r="AE67" s="24"/>
      <c r="AF67" s="24"/>
      <c r="AG67" s="24"/>
      <c r="AH67" s="24"/>
      <c r="AI67" s="24"/>
      <c r="AJ67" s="24"/>
      <c r="AK67" s="24"/>
      <c r="AL67" s="24"/>
      <c r="AM67" s="24"/>
      <c r="AN67" s="24"/>
      <c r="AO67" s="28"/>
      <c r="AS67" s="52"/>
      <c r="AT67" s="58"/>
      <c r="AU67" s="59"/>
      <c r="AV67" s="59"/>
      <c r="AW67" s="59"/>
      <c r="AX67" s="2"/>
      <c r="AY67" s="60"/>
    </row>
    <row r="68" spans="2:56" ht="6.75" customHeight="1" thickBot="1">
      <c r="B68" s="2"/>
      <c r="C68" s="321">
        <v>2</v>
      </c>
      <c r="D68" s="298" t="s">
        <v>14</v>
      </c>
      <c r="E68" s="298"/>
      <c r="F68" s="298"/>
      <c r="G68" s="298"/>
      <c r="H68" s="298"/>
      <c r="I68" s="298"/>
      <c r="J68" s="298"/>
      <c r="K68" s="298"/>
      <c r="L68" s="298"/>
      <c r="M68" s="298"/>
      <c r="N68" s="298"/>
      <c r="O68" s="299"/>
      <c r="P68" s="1"/>
      <c r="Q68" s="1"/>
      <c r="R68" s="1"/>
      <c r="S68" s="1"/>
      <c r="T68" s="1"/>
      <c r="U68" s="1"/>
      <c r="V68" s="1"/>
      <c r="W68" s="1"/>
      <c r="X68" s="1"/>
      <c r="Y68" s="1"/>
      <c r="Z68" s="1"/>
      <c r="AA68" s="1"/>
      <c r="AB68" s="1"/>
      <c r="AC68" s="1"/>
      <c r="AD68" s="26"/>
      <c r="AE68" s="1"/>
      <c r="AF68" s="1"/>
      <c r="AG68" s="1"/>
      <c r="AH68" s="1"/>
      <c r="AI68" s="1"/>
      <c r="AJ68" s="1"/>
      <c r="AK68" s="1"/>
      <c r="AL68" s="1"/>
      <c r="AM68" s="1"/>
      <c r="AN68" s="1"/>
      <c r="AO68" s="7"/>
      <c r="AS68" s="52"/>
      <c r="AT68" s="58"/>
      <c r="AU68" s="59"/>
      <c r="AV68" s="59"/>
      <c r="AW68" s="59"/>
      <c r="AX68" s="2"/>
      <c r="AY68" s="60"/>
    </row>
    <row r="69" spans="2:56" ht="21.75" customHeight="1">
      <c r="B69" s="2"/>
      <c r="C69" s="427"/>
      <c r="D69" s="300"/>
      <c r="E69" s="300"/>
      <c r="F69" s="300"/>
      <c r="G69" s="300"/>
      <c r="H69" s="300"/>
      <c r="I69" s="300"/>
      <c r="J69" s="300"/>
      <c r="K69" s="300"/>
      <c r="L69" s="300"/>
      <c r="M69" s="300"/>
      <c r="N69" s="300"/>
      <c r="O69" s="301"/>
      <c r="P69" s="1"/>
      <c r="Q69" s="412" t="s">
        <v>150</v>
      </c>
      <c r="R69" s="343"/>
      <c r="S69" s="343"/>
      <c r="T69" s="343"/>
      <c r="U69" s="343"/>
      <c r="V69" s="343"/>
      <c r="W69" s="459" t="s">
        <v>106</v>
      </c>
      <c r="X69" s="347"/>
      <c r="Y69" s="347"/>
      <c r="Z69" s="347"/>
      <c r="AA69" s="347"/>
      <c r="AB69" s="460"/>
      <c r="AC69" s="1"/>
      <c r="AD69" s="26"/>
      <c r="AE69" s="412" t="s">
        <v>150</v>
      </c>
      <c r="AF69" s="343"/>
      <c r="AG69" s="343"/>
      <c r="AH69" s="343"/>
      <c r="AI69" s="343"/>
      <c r="AJ69" s="343"/>
      <c r="AK69" s="343" t="s">
        <v>106</v>
      </c>
      <c r="AL69" s="343"/>
      <c r="AM69" s="343"/>
      <c r="AN69" s="382"/>
      <c r="AO69" s="7"/>
      <c r="AS69" s="52"/>
      <c r="AT69" s="58"/>
      <c r="AU69" s="59"/>
      <c r="AV69" s="59"/>
      <c r="AW69" s="59"/>
      <c r="AX69" s="2"/>
      <c r="AY69" s="60"/>
    </row>
    <row r="70" spans="2:56" ht="26.25" customHeight="1" thickBot="1">
      <c r="B70" s="2"/>
      <c r="C70" s="427"/>
      <c r="D70" s="300"/>
      <c r="E70" s="300"/>
      <c r="F70" s="300"/>
      <c r="G70" s="300"/>
      <c r="H70" s="300"/>
      <c r="I70" s="300"/>
      <c r="J70" s="300"/>
      <c r="K70" s="300"/>
      <c r="L70" s="300"/>
      <c r="M70" s="300"/>
      <c r="N70" s="300"/>
      <c r="O70" s="301"/>
      <c r="P70" s="1"/>
      <c r="Q70" s="433"/>
      <c r="R70" s="434"/>
      <c r="S70" s="434"/>
      <c r="T70" s="434"/>
      <c r="U70" s="434"/>
      <c r="V70" s="124" t="s">
        <v>59</v>
      </c>
      <c r="W70" s="287"/>
      <c r="X70" s="288"/>
      <c r="Y70" s="288"/>
      <c r="Z70" s="288"/>
      <c r="AA70" s="461" t="s">
        <v>58</v>
      </c>
      <c r="AB70" s="462"/>
      <c r="AC70" s="1"/>
      <c r="AD70" s="26"/>
      <c r="AE70" s="431"/>
      <c r="AF70" s="432"/>
      <c r="AG70" s="432"/>
      <c r="AH70" s="432"/>
      <c r="AI70" s="432"/>
      <c r="AJ70" s="125" t="s">
        <v>59</v>
      </c>
      <c r="AK70" s="429"/>
      <c r="AL70" s="430"/>
      <c r="AM70" s="430"/>
      <c r="AN70" s="126" t="s">
        <v>58</v>
      </c>
      <c r="AO70" s="7"/>
      <c r="AS70" s="52" t="s">
        <v>21</v>
      </c>
      <c r="AT70" s="70" t="str">
        <f>IF(Q70="","",Q70)</f>
        <v/>
      </c>
      <c r="AU70" s="70" t="str">
        <f>IF(W70="","",W70)</f>
        <v/>
      </c>
      <c r="AV70" s="70" t="str">
        <f>IF(AE70="","",AE70)</f>
        <v/>
      </c>
      <c r="AW70" s="70" t="str">
        <f>IF(AK70="","",AK70)</f>
        <v/>
      </c>
      <c r="AX70" s="2"/>
      <c r="AY70" s="60"/>
    </row>
    <row r="71" spans="2:56" ht="4.5" customHeight="1">
      <c r="B71" s="2"/>
      <c r="C71" s="427"/>
      <c r="D71" s="300"/>
      <c r="E71" s="300"/>
      <c r="F71" s="300"/>
      <c r="G71" s="300"/>
      <c r="H71" s="300"/>
      <c r="I71" s="300"/>
      <c r="J71" s="300"/>
      <c r="K71" s="300"/>
      <c r="L71" s="300"/>
      <c r="M71" s="300"/>
      <c r="N71" s="300"/>
      <c r="O71" s="301"/>
      <c r="P71" s="1"/>
      <c r="Q71" s="1"/>
      <c r="R71" s="1"/>
      <c r="S71" s="1"/>
      <c r="T71" s="1"/>
      <c r="U71" s="1"/>
      <c r="V71" s="1"/>
      <c r="W71" s="1"/>
      <c r="X71" s="1"/>
      <c r="Y71" s="1"/>
      <c r="Z71" s="1"/>
      <c r="AA71" s="1"/>
      <c r="AB71" s="1"/>
      <c r="AC71" s="1"/>
      <c r="AD71" s="26"/>
      <c r="AE71" s="1"/>
      <c r="AF71" s="1"/>
      <c r="AG71" s="1"/>
      <c r="AH71" s="1"/>
      <c r="AI71" s="1"/>
      <c r="AJ71" s="1"/>
      <c r="AK71" s="1"/>
      <c r="AL71" s="1"/>
      <c r="AM71" s="1"/>
      <c r="AN71" s="1"/>
      <c r="AO71" s="7"/>
      <c r="AS71" s="52"/>
      <c r="AT71" s="58"/>
      <c r="AU71" s="59"/>
      <c r="AV71" s="59"/>
      <c r="AW71" s="59"/>
      <c r="AX71" s="2"/>
      <c r="AY71" s="60"/>
      <c r="AZ71" s="539" t="s">
        <v>115</v>
      </c>
      <c r="BA71" s="540"/>
      <c r="BC71" s="540" t="s">
        <v>116</v>
      </c>
      <c r="BD71" s="540"/>
    </row>
    <row r="72" spans="2:56" ht="4.5" customHeight="1" thickBot="1">
      <c r="B72" s="2"/>
      <c r="C72" s="428"/>
      <c r="D72" s="542"/>
      <c r="E72" s="542"/>
      <c r="F72" s="542"/>
      <c r="G72" s="542"/>
      <c r="H72" s="542"/>
      <c r="I72" s="542"/>
      <c r="J72" s="542"/>
      <c r="K72" s="542"/>
      <c r="L72" s="542"/>
      <c r="M72" s="542"/>
      <c r="N72" s="542"/>
      <c r="O72" s="543"/>
      <c r="P72" s="1"/>
      <c r="Q72" s="1"/>
      <c r="R72" s="1"/>
      <c r="S72" s="1"/>
      <c r="T72" s="1"/>
      <c r="U72" s="1"/>
      <c r="V72" s="1"/>
      <c r="W72" s="1"/>
      <c r="X72" s="1"/>
      <c r="Y72" s="1"/>
      <c r="Z72" s="1"/>
      <c r="AA72" s="1"/>
      <c r="AB72" s="1"/>
      <c r="AC72" s="24"/>
      <c r="AD72" s="26"/>
      <c r="AE72" s="1"/>
      <c r="AF72" s="1"/>
      <c r="AG72" s="1"/>
      <c r="AH72" s="1"/>
      <c r="AI72" s="1"/>
      <c r="AJ72" s="1"/>
      <c r="AK72" s="1"/>
      <c r="AL72" s="1"/>
      <c r="AM72" s="1"/>
      <c r="AN72" s="1"/>
      <c r="AO72" s="7"/>
      <c r="AS72" s="52"/>
      <c r="AT72" s="58"/>
      <c r="AU72" s="59"/>
      <c r="AV72" s="59"/>
      <c r="AW72" s="59"/>
      <c r="AX72" s="2"/>
      <c r="AY72" s="60"/>
      <c r="AZ72" s="539"/>
      <c r="BA72" s="540"/>
      <c r="BC72" s="540"/>
      <c r="BD72" s="540"/>
    </row>
    <row r="73" spans="2:56" ht="4.5" customHeight="1" thickBot="1">
      <c r="C73" s="75"/>
      <c r="D73" s="76"/>
      <c r="E73" s="76"/>
      <c r="F73" s="76"/>
      <c r="G73" s="76"/>
      <c r="H73" s="76"/>
      <c r="I73" s="76"/>
      <c r="J73" s="76"/>
      <c r="K73" s="76"/>
      <c r="L73" s="76"/>
      <c r="M73" s="76"/>
      <c r="N73" s="76"/>
      <c r="O73" s="77"/>
      <c r="P73" s="78"/>
      <c r="Q73" s="78"/>
      <c r="R73" s="78"/>
      <c r="S73" s="78"/>
      <c r="T73" s="78"/>
      <c r="U73" s="78"/>
      <c r="V73" s="78"/>
      <c r="W73" s="78"/>
      <c r="X73" s="78"/>
      <c r="Y73" s="78"/>
      <c r="Z73" s="78"/>
      <c r="AA73" s="78"/>
      <c r="AB73" s="78"/>
      <c r="AC73" s="78"/>
      <c r="AD73" s="79"/>
      <c r="AE73" s="78"/>
      <c r="AF73" s="78"/>
      <c r="AG73" s="78"/>
      <c r="AH73" s="78"/>
      <c r="AI73" s="78"/>
      <c r="AJ73" s="78"/>
      <c r="AK73" s="78"/>
      <c r="AL73" s="78"/>
      <c r="AM73" s="78"/>
      <c r="AN73" s="78"/>
      <c r="AO73" s="80"/>
      <c r="AS73" s="52"/>
      <c r="AT73" s="58"/>
      <c r="AU73" s="59"/>
      <c r="AV73" s="59"/>
      <c r="AW73" s="59"/>
      <c r="AX73" s="2"/>
      <c r="AY73" s="60"/>
    </row>
    <row r="74" spans="2:56" ht="12" customHeight="1">
      <c r="C74" s="160">
        <v>3</v>
      </c>
      <c r="D74" s="200" t="s">
        <v>15</v>
      </c>
      <c r="E74" s="200"/>
      <c r="F74" s="200"/>
      <c r="G74" s="200"/>
      <c r="H74" s="200"/>
      <c r="I74" s="200"/>
      <c r="J74" s="200"/>
      <c r="K74" s="200"/>
      <c r="L74" s="200"/>
      <c r="M74" s="200"/>
      <c r="N74" s="200"/>
      <c r="O74" s="278"/>
      <c r="P74" s="81"/>
      <c r="Q74" s="182"/>
      <c r="R74" s="183"/>
      <c r="S74" s="183"/>
      <c r="T74" s="183"/>
      <c r="U74" s="183"/>
      <c r="V74" s="183"/>
      <c r="W74" s="183"/>
      <c r="X74" s="183"/>
      <c r="Y74" s="183"/>
      <c r="Z74" s="183"/>
      <c r="AA74" s="183"/>
      <c r="AB74" s="184"/>
      <c r="AC74" s="81"/>
      <c r="AD74" s="82"/>
      <c r="AE74" s="182"/>
      <c r="AF74" s="183"/>
      <c r="AG74" s="183"/>
      <c r="AH74" s="183"/>
      <c r="AI74" s="183"/>
      <c r="AJ74" s="183"/>
      <c r="AK74" s="183"/>
      <c r="AL74" s="183"/>
      <c r="AM74" s="183"/>
      <c r="AN74" s="184"/>
      <c r="AO74" s="83"/>
      <c r="AS74" s="84"/>
      <c r="AT74" s="469"/>
      <c r="AU74" s="470"/>
      <c r="AV74" s="470"/>
      <c r="AW74" s="470"/>
      <c r="AX74" s="470"/>
      <c r="AY74" s="60"/>
    </row>
    <row r="75" spans="2:56" ht="28.5" customHeight="1">
      <c r="C75" s="160"/>
      <c r="D75" s="200"/>
      <c r="E75" s="200"/>
      <c r="F75" s="200"/>
      <c r="G75" s="200"/>
      <c r="H75" s="200"/>
      <c r="I75" s="200"/>
      <c r="J75" s="200"/>
      <c r="K75" s="200"/>
      <c r="L75" s="200"/>
      <c r="M75" s="200"/>
      <c r="N75" s="200"/>
      <c r="O75" s="278"/>
      <c r="P75" s="81"/>
      <c r="Q75" s="185"/>
      <c r="R75" s="186"/>
      <c r="S75" s="186"/>
      <c r="T75" s="186"/>
      <c r="U75" s="186"/>
      <c r="V75" s="186"/>
      <c r="W75" s="186"/>
      <c r="X75" s="186"/>
      <c r="Y75" s="186"/>
      <c r="Z75" s="186"/>
      <c r="AA75" s="186"/>
      <c r="AB75" s="187"/>
      <c r="AC75" s="81"/>
      <c r="AD75" s="82"/>
      <c r="AE75" s="185"/>
      <c r="AF75" s="186"/>
      <c r="AG75" s="186"/>
      <c r="AH75" s="186"/>
      <c r="AI75" s="186"/>
      <c r="AJ75" s="186"/>
      <c r="AK75" s="186"/>
      <c r="AL75" s="186"/>
      <c r="AM75" s="186"/>
      <c r="AN75" s="187"/>
      <c r="AO75" s="83"/>
      <c r="AS75" s="52" t="s">
        <v>22</v>
      </c>
      <c r="AT75" s="358" t="str">
        <f>Q74&amp;""</f>
        <v/>
      </c>
      <c r="AU75" s="358"/>
      <c r="AV75" s="358"/>
      <c r="AW75" s="358"/>
      <c r="AX75" s="358"/>
      <c r="AY75" s="358"/>
    </row>
    <row r="76" spans="2:56" ht="10.5" customHeight="1" thickBot="1">
      <c r="C76" s="160"/>
      <c r="D76" s="200"/>
      <c r="E76" s="200"/>
      <c r="F76" s="200"/>
      <c r="G76" s="200"/>
      <c r="H76" s="200"/>
      <c r="I76" s="200"/>
      <c r="J76" s="200"/>
      <c r="K76" s="200"/>
      <c r="L76" s="200"/>
      <c r="M76" s="200"/>
      <c r="N76" s="200"/>
      <c r="O76" s="278"/>
      <c r="P76" s="81"/>
      <c r="Q76" s="188"/>
      <c r="R76" s="189"/>
      <c r="S76" s="189"/>
      <c r="T76" s="189"/>
      <c r="U76" s="189"/>
      <c r="V76" s="189"/>
      <c r="W76" s="189"/>
      <c r="X76" s="189"/>
      <c r="Y76" s="189"/>
      <c r="Z76" s="189"/>
      <c r="AA76" s="189"/>
      <c r="AB76" s="190"/>
      <c r="AC76" s="81"/>
      <c r="AD76" s="82"/>
      <c r="AE76" s="188"/>
      <c r="AF76" s="189"/>
      <c r="AG76" s="189"/>
      <c r="AH76" s="189"/>
      <c r="AI76" s="189"/>
      <c r="AJ76" s="189"/>
      <c r="AK76" s="189"/>
      <c r="AL76" s="189"/>
      <c r="AM76" s="189"/>
      <c r="AN76" s="190"/>
      <c r="AO76" s="83"/>
      <c r="AS76" s="52"/>
      <c r="AT76" s="359" t="str">
        <f>AE74&amp;""</f>
        <v/>
      </c>
      <c r="AU76" s="359"/>
      <c r="AV76" s="359"/>
      <c r="AW76" s="359"/>
      <c r="AX76" s="359"/>
      <c r="AY76" s="359"/>
    </row>
    <row r="77" spans="2:56" ht="4.5" customHeight="1" thickBot="1">
      <c r="C77" s="85"/>
      <c r="D77" s="86"/>
      <c r="E77" s="86"/>
      <c r="F77" s="86"/>
      <c r="G77" s="86"/>
      <c r="H77" s="86"/>
      <c r="I77" s="86"/>
      <c r="J77" s="86"/>
      <c r="K77" s="86"/>
      <c r="L77" s="86"/>
      <c r="M77" s="87"/>
      <c r="N77" s="87"/>
      <c r="O77" s="88"/>
      <c r="P77" s="89"/>
      <c r="Q77" s="90"/>
      <c r="R77" s="90"/>
      <c r="S77" s="90"/>
      <c r="T77" s="90"/>
      <c r="U77" s="90"/>
      <c r="V77" s="90"/>
      <c r="W77" s="90"/>
      <c r="X77" s="90"/>
      <c r="Y77" s="90"/>
      <c r="Z77" s="90"/>
      <c r="AA77" s="90"/>
      <c r="AB77" s="90"/>
      <c r="AC77" s="89"/>
      <c r="AD77" s="91"/>
      <c r="AE77" s="89"/>
      <c r="AF77" s="89"/>
      <c r="AG77" s="89"/>
      <c r="AH77" s="89"/>
      <c r="AI77" s="89"/>
      <c r="AJ77" s="89"/>
      <c r="AK77" s="89"/>
      <c r="AL77" s="89"/>
      <c r="AM77" s="89"/>
      <c r="AN77" s="89"/>
      <c r="AO77" s="92"/>
      <c r="AS77" s="52"/>
      <c r="AT77" s="93"/>
      <c r="AU77" s="94"/>
      <c r="AV77" s="94"/>
      <c r="AW77" s="94"/>
      <c r="AX77" s="95"/>
      <c r="AY77" s="96"/>
    </row>
    <row r="78" spans="2:56" ht="4.5" customHeight="1" thickBot="1">
      <c r="C78" s="75"/>
      <c r="D78" s="76"/>
      <c r="E78" s="76"/>
      <c r="F78" s="76"/>
      <c r="G78" s="76"/>
      <c r="H78" s="76"/>
      <c r="I78" s="76"/>
      <c r="J78" s="76"/>
      <c r="K78" s="76"/>
      <c r="L78" s="76"/>
      <c r="M78" s="76"/>
      <c r="N78" s="76"/>
      <c r="O78" s="77"/>
      <c r="P78" s="78"/>
      <c r="Q78" s="78"/>
      <c r="R78" s="78"/>
      <c r="S78" s="78"/>
      <c r="T78" s="78"/>
      <c r="U78" s="78"/>
      <c r="V78" s="78"/>
      <c r="W78" s="78"/>
      <c r="X78" s="78"/>
      <c r="Y78" s="78"/>
      <c r="Z78" s="78"/>
      <c r="AA78" s="78"/>
      <c r="AB78" s="78"/>
      <c r="AC78" s="78"/>
      <c r="AD78" s="79"/>
      <c r="AE78" s="78"/>
      <c r="AF78" s="78"/>
      <c r="AG78" s="78"/>
      <c r="AH78" s="78"/>
      <c r="AI78" s="78"/>
      <c r="AJ78" s="78"/>
      <c r="AK78" s="78"/>
      <c r="AL78" s="78"/>
      <c r="AM78" s="78"/>
      <c r="AN78" s="78"/>
      <c r="AO78" s="80"/>
      <c r="AS78" s="52"/>
      <c r="AT78" s="93"/>
      <c r="AU78" s="94"/>
      <c r="AV78" s="94"/>
      <c r="AW78" s="94"/>
      <c r="AX78" s="95"/>
      <c r="AY78" s="96"/>
    </row>
    <row r="79" spans="2:56" ht="12" customHeight="1">
      <c r="C79" s="160">
        <v>4</v>
      </c>
      <c r="D79" s="200" t="s">
        <v>16</v>
      </c>
      <c r="E79" s="200"/>
      <c r="F79" s="200"/>
      <c r="G79" s="200"/>
      <c r="H79" s="200"/>
      <c r="I79" s="200"/>
      <c r="J79" s="200"/>
      <c r="K79" s="200"/>
      <c r="L79" s="200"/>
      <c r="M79" s="200"/>
      <c r="N79" s="200"/>
      <c r="O79" s="278"/>
      <c r="P79" s="81"/>
      <c r="Q79" s="182"/>
      <c r="R79" s="183"/>
      <c r="S79" s="183"/>
      <c r="T79" s="183"/>
      <c r="U79" s="183"/>
      <c r="V79" s="183"/>
      <c r="W79" s="183"/>
      <c r="X79" s="183"/>
      <c r="Y79" s="183"/>
      <c r="Z79" s="183"/>
      <c r="AA79" s="183"/>
      <c r="AB79" s="184"/>
      <c r="AC79" s="81"/>
      <c r="AD79" s="82"/>
      <c r="AE79" s="182"/>
      <c r="AF79" s="183"/>
      <c r="AG79" s="183"/>
      <c r="AH79" s="183"/>
      <c r="AI79" s="183"/>
      <c r="AJ79" s="183"/>
      <c r="AK79" s="183"/>
      <c r="AL79" s="183"/>
      <c r="AM79" s="183"/>
      <c r="AN79" s="184"/>
      <c r="AO79" s="83"/>
      <c r="AS79" s="84"/>
      <c r="AT79" s="365"/>
      <c r="AU79" s="366"/>
      <c r="AV79" s="366"/>
      <c r="AW79" s="366"/>
      <c r="AX79" s="366"/>
      <c r="AY79" s="96"/>
    </row>
    <row r="80" spans="2:56" ht="36" customHeight="1">
      <c r="C80" s="160"/>
      <c r="D80" s="200"/>
      <c r="E80" s="200"/>
      <c r="F80" s="200"/>
      <c r="G80" s="200"/>
      <c r="H80" s="200"/>
      <c r="I80" s="200"/>
      <c r="J80" s="200"/>
      <c r="K80" s="200"/>
      <c r="L80" s="200"/>
      <c r="M80" s="200"/>
      <c r="N80" s="200"/>
      <c r="O80" s="278"/>
      <c r="P80" s="81"/>
      <c r="Q80" s="185"/>
      <c r="R80" s="186"/>
      <c r="S80" s="186"/>
      <c r="T80" s="186"/>
      <c r="U80" s="186"/>
      <c r="V80" s="186"/>
      <c r="W80" s="186"/>
      <c r="X80" s="186"/>
      <c r="Y80" s="186"/>
      <c r="Z80" s="186"/>
      <c r="AA80" s="186"/>
      <c r="AB80" s="187"/>
      <c r="AC80" s="81"/>
      <c r="AD80" s="82"/>
      <c r="AE80" s="185"/>
      <c r="AF80" s="186"/>
      <c r="AG80" s="186"/>
      <c r="AH80" s="186"/>
      <c r="AI80" s="186"/>
      <c r="AJ80" s="186"/>
      <c r="AK80" s="186"/>
      <c r="AL80" s="186"/>
      <c r="AM80" s="186"/>
      <c r="AN80" s="187"/>
      <c r="AO80" s="83"/>
      <c r="AS80" s="52" t="s">
        <v>23</v>
      </c>
      <c r="AT80" s="358" t="str">
        <f>Q79&amp;""</f>
        <v/>
      </c>
      <c r="AU80" s="358"/>
      <c r="AV80" s="358"/>
      <c r="AW80" s="358"/>
      <c r="AX80" s="358"/>
      <c r="AY80" s="358"/>
    </row>
    <row r="81" spans="2:61" ht="6.75" customHeight="1" thickBot="1">
      <c r="C81" s="160"/>
      <c r="D81" s="200"/>
      <c r="E81" s="200"/>
      <c r="F81" s="200"/>
      <c r="G81" s="200"/>
      <c r="H81" s="200"/>
      <c r="I81" s="200"/>
      <c r="J81" s="200"/>
      <c r="K81" s="200"/>
      <c r="L81" s="200"/>
      <c r="M81" s="200"/>
      <c r="N81" s="200"/>
      <c r="O81" s="278"/>
      <c r="P81" s="81"/>
      <c r="Q81" s="188"/>
      <c r="R81" s="189"/>
      <c r="S81" s="189"/>
      <c r="T81" s="189"/>
      <c r="U81" s="189"/>
      <c r="V81" s="189"/>
      <c r="W81" s="189"/>
      <c r="X81" s="189"/>
      <c r="Y81" s="189"/>
      <c r="Z81" s="189"/>
      <c r="AA81" s="189"/>
      <c r="AB81" s="190"/>
      <c r="AC81" s="81"/>
      <c r="AD81" s="82"/>
      <c r="AE81" s="188"/>
      <c r="AF81" s="189"/>
      <c r="AG81" s="189"/>
      <c r="AH81" s="189"/>
      <c r="AI81" s="189"/>
      <c r="AJ81" s="189"/>
      <c r="AK81" s="189"/>
      <c r="AL81" s="189"/>
      <c r="AM81" s="189"/>
      <c r="AN81" s="190"/>
      <c r="AO81" s="83"/>
      <c r="AS81" s="52"/>
      <c r="AT81" s="358" t="str">
        <f>AE79&amp;""</f>
        <v/>
      </c>
      <c r="AU81" s="358"/>
      <c r="AV81" s="358"/>
      <c r="AW81" s="358"/>
      <c r="AX81" s="358"/>
      <c r="AY81" s="358"/>
    </row>
    <row r="82" spans="2:61" ht="4.5" customHeight="1" thickBot="1">
      <c r="C82" s="97"/>
      <c r="D82" s="98"/>
      <c r="E82" s="98"/>
      <c r="F82" s="98"/>
      <c r="G82" s="98"/>
      <c r="H82" s="98"/>
      <c r="I82" s="98"/>
      <c r="J82" s="98"/>
      <c r="K82" s="98"/>
      <c r="L82" s="98"/>
      <c r="M82" s="99"/>
      <c r="N82" s="99"/>
      <c r="O82" s="100"/>
      <c r="P82" s="89"/>
      <c r="Q82" s="90"/>
      <c r="R82" s="90"/>
      <c r="S82" s="90"/>
      <c r="T82" s="90"/>
      <c r="U82" s="90"/>
      <c r="V82" s="90"/>
      <c r="W82" s="90"/>
      <c r="X82" s="90"/>
      <c r="Y82" s="90"/>
      <c r="Z82" s="90"/>
      <c r="AA82" s="90"/>
      <c r="AB82" s="90"/>
      <c r="AC82" s="89"/>
      <c r="AD82" s="91"/>
      <c r="AE82" s="89"/>
      <c r="AF82" s="89"/>
      <c r="AG82" s="89"/>
      <c r="AH82" s="89"/>
      <c r="AI82" s="89"/>
      <c r="AJ82" s="89"/>
      <c r="AK82" s="89"/>
      <c r="AL82" s="89"/>
      <c r="AM82" s="89"/>
      <c r="AN82" s="89"/>
      <c r="AO82" s="92"/>
      <c r="AS82" s="52"/>
      <c r="AT82" s="58"/>
      <c r="AU82" s="59"/>
      <c r="AV82" s="59"/>
      <c r="AW82" s="59"/>
      <c r="AX82" s="2"/>
      <c r="AY82" s="60"/>
    </row>
    <row r="83" spans="2:61" ht="10.5" customHeight="1" thickBot="1">
      <c r="C83" s="112"/>
      <c r="D83" s="113"/>
      <c r="E83" s="113"/>
      <c r="F83" s="113"/>
      <c r="G83" s="113"/>
      <c r="H83" s="113"/>
      <c r="I83" s="113"/>
      <c r="J83" s="113"/>
      <c r="K83" s="113"/>
      <c r="L83" s="113"/>
      <c r="M83" s="14"/>
      <c r="N83" s="14"/>
      <c r="O83" s="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S83" s="52"/>
      <c r="AT83" s="58"/>
      <c r="AU83" s="59"/>
      <c r="AV83" s="59"/>
      <c r="AW83" s="59"/>
      <c r="AX83" s="2"/>
      <c r="AY83" s="60"/>
    </row>
    <row r="84" spans="2:61" ht="24.75" customHeight="1" thickBot="1">
      <c r="B84" s="61">
        <v>4</v>
      </c>
      <c r="C84" s="554" t="s">
        <v>145</v>
      </c>
      <c r="D84" s="554"/>
      <c r="E84" s="554"/>
      <c r="F84" s="554"/>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554"/>
      <c r="AF84" s="554"/>
      <c r="AG84" s="554"/>
      <c r="AH84" s="554"/>
      <c r="AI84" s="554"/>
      <c r="AJ84" s="554"/>
      <c r="AK84" s="554"/>
      <c r="AL84" s="554"/>
      <c r="AM84" s="554"/>
      <c r="AN84" s="554"/>
      <c r="AO84" s="554"/>
      <c r="AS84" s="52"/>
      <c r="AT84" s="58"/>
      <c r="AU84" s="59"/>
      <c r="AV84" s="59"/>
      <c r="AW84" s="59"/>
      <c r="AX84" s="2"/>
      <c r="AY84" s="60"/>
    </row>
    <row r="85" spans="2:61" ht="9" customHeight="1" thickTop="1" thickBot="1">
      <c r="B85" s="4"/>
      <c r="C85" s="4"/>
      <c r="D85" s="4"/>
      <c r="E85" s="4"/>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S85" s="52"/>
      <c r="AT85" s="58"/>
      <c r="AU85" s="59"/>
      <c r="AV85" s="59"/>
      <c r="AW85" s="59"/>
      <c r="AX85" s="2"/>
      <c r="AY85" s="60"/>
    </row>
    <row r="86" spans="2:61" ht="18.75" customHeight="1">
      <c r="C86" s="159">
        <v>1</v>
      </c>
      <c r="D86" s="162" t="s">
        <v>152</v>
      </c>
      <c r="E86" s="162"/>
      <c r="F86" s="162"/>
      <c r="G86" s="162"/>
      <c r="H86" s="162"/>
      <c r="I86" s="162"/>
      <c r="J86" s="162"/>
      <c r="K86" s="162"/>
      <c r="L86" s="162"/>
      <c r="M86" s="162"/>
      <c r="N86" s="162"/>
      <c r="O86" s="163"/>
      <c r="P86" s="218" t="s">
        <v>131</v>
      </c>
      <c r="Q86" s="219"/>
      <c r="R86" s="219"/>
      <c r="S86" s="219"/>
      <c r="T86" s="219"/>
      <c r="U86" s="219"/>
      <c r="V86" s="219"/>
      <c r="W86" s="219"/>
      <c r="X86" s="210" t="str">
        <f>IF(OR($P86=BB87,$P86=""),"○",IF($P86=BA87,"●","○"))</f>
        <v>○</v>
      </c>
      <c r="Y86" s="206" t="s">
        <v>153</v>
      </c>
      <c r="Z86" s="206"/>
      <c r="AA86" s="206"/>
      <c r="AB86" s="206"/>
      <c r="AC86" s="206"/>
      <c r="AD86" s="207"/>
      <c r="AE86" s="211" t="str">
        <f>IF(OR($P86=AZ87,$P86=""),"○",IF($P86=BB87,"●","○"))</f>
        <v>○</v>
      </c>
      <c r="AF86" s="214" t="s">
        <v>154</v>
      </c>
      <c r="AG86" s="214"/>
      <c r="AH86" s="214"/>
      <c r="AI86" s="214"/>
      <c r="AJ86" s="214"/>
      <c r="AK86" s="226"/>
      <c r="AL86" s="210" t="str">
        <f>IF(OR($P86=AZ87,P86=""),"○",IF($P86=BC87,"●","○"))</f>
        <v>○</v>
      </c>
      <c r="AM86" s="211" t="s">
        <v>155</v>
      </c>
      <c r="AN86" s="211"/>
      <c r="AO86" s="228"/>
      <c r="AS86" s="52"/>
      <c r="AT86" s="58"/>
      <c r="AU86" s="59"/>
      <c r="AV86" s="59"/>
      <c r="AW86" s="59"/>
      <c r="AX86" s="2"/>
      <c r="AY86" s="60"/>
      <c r="AZ86" s="117"/>
      <c r="BA86" s="118"/>
      <c r="BB86" s="118"/>
    </row>
    <row r="87" spans="2:61" ht="18.75" customHeight="1" thickBot="1">
      <c r="C87" s="160"/>
      <c r="D87" s="164"/>
      <c r="E87" s="164"/>
      <c r="F87" s="164"/>
      <c r="G87" s="164"/>
      <c r="H87" s="164"/>
      <c r="I87" s="164"/>
      <c r="J87" s="164"/>
      <c r="K87" s="164"/>
      <c r="L87" s="164"/>
      <c r="M87" s="164"/>
      <c r="N87" s="164"/>
      <c r="O87" s="165"/>
      <c r="P87" s="221"/>
      <c r="Q87" s="222"/>
      <c r="R87" s="222"/>
      <c r="S87" s="222"/>
      <c r="T87" s="222"/>
      <c r="U87" s="222"/>
      <c r="V87" s="222"/>
      <c r="W87" s="222"/>
      <c r="X87" s="212"/>
      <c r="Y87" s="208"/>
      <c r="Z87" s="208"/>
      <c r="AA87" s="208"/>
      <c r="AB87" s="208"/>
      <c r="AC87" s="208"/>
      <c r="AD87" s="209"/>
      <c r="AE87" s="213"/>
      <c r="AF87" s="216"/>
      <c r="AG87" s="216"/>
      <c r="AH87" s="216"/>
      <c r="AI87" s="216"/>
      <c r="AJ87" s="216"/>
      <c r="AK87" s="227"/>
      <c r="AL87" s="212"/>
      <c r="AM87" s="213"/>
      <c r="AN87" s="213"/>
      <c r="AO87" s="229"/>
      <c r="AS87" s="52" t="s">
        <v>156</v>
      </c>
      <c r="AT87" s="70" t="str">
        <f>IF(COUNTIF(AZ87:BD87,P86)=1,P86,"")</f>
        <v>プルダウンで選択してください。</v>
      </c>
      <c r="AU87" s="59"/>
      <c r="AV87" s="59"/>
      <c r="AW87" s="59"/>
      <c r="AX87" s="2"/>
      <c r="AY87" s="60"/>
      <c r="AZ87" s="101" t="s">
        <v>131</v>
      </c>
      <c r="BA87" s="101" t="s">
        <v>157</v>
      </c>
      <c r="BB87" s="101" t="s">
        <v>158</v>
      </c>
      <c r="BC87" s="101" t="s">
        <v>159</v>
      </c>
    </row>
    <row r="88" spans="2:61" ht="11.25" customHeight="1">
      <c r="B88" s="4"/>
      <c r="C88" s="160"/>
      <c r="D88" s="230" t="s">
        <v>160</v>
      </c>
      <c r="E88" s="230"/>
      <c r="F88" s="230"/>
      <c r="G88" s="230"/>
      <c r="H88" s="230"/>
      <c r="I88" s="230"/>
      <c r="J88" s="230"/>
      <c r="K88" s="230"/>
      <c r="L88" s="230"/>
      <c r="M88" s="230"/>
      <c r="N88" s="230"/>
      <c r="O88" s="231"/>
      <c r="P88" s="236"/>
      <c r="Q88" s="237"/>
      <c r="R88" s="237"/>
      <c r="S88" s="237"/>
      <c r="T88" s="237"/>
      <c r="U88" s="237"/>
      <c r="V88" s="237"/>
      <c r="W88" s="237"/>
      <c r="X88" s="237"/>
      <c r="Y88" s="237"/>
      <c r="Z88" s="360" t="str">
        <f>IF(OR($P88=AZ89,$P88=""),"○",IF($P88=BA89,"●","○"))</f>
        <v>○</v>
      </c>
      <c r="AA88" s="361"/>
      <c r="AB88" s="362" t="s">
        <v>97</v>
      </c>
      <c r="AC88" s="362"/>
      <c r="AD88" s="362"/>
      <c r="AE88" s="362"/>
      <c r="AF88" s="362"/>
      <c r="AG88" s="362"/>
      <c r="AH88" s="362"/>
      <c r="AI88" s="362"/>
      <c r="AJ88" s="362"/>
      <c r="AK88" s="364" t="str">
        <f>IF(OR($P88=AZ89,$P88=""),"○",IF($P88=BB89,"●","○"))</f>
        <v>○</v>
      </c>
      <c r="AL88" s="364"/>
      <c r="AM88" s="242" t="s">
        <v>98</v>
      </c>
      <c r="AN88" s="242"/>
      <c r="AO88" s="243"/>
      <c r="AS88" s="52"/>
      <c r="AT88" s="58"/>
      <c r="BI88" s="3" t="s">
        <v>161</v>
      </c>
    </row>
    <row r="89" spans="2:61" ht="11.25" customHeight="1">
      <c r="B89" s="2"/>
      <c r="C89" s="160"/>
      <c r="D89" s="232"/>
      <c r="E89" s="232"/>
      <c r="F89" s="232"/>
      <c r="G89" s="232"/>
      <c r="H89" s="232"/>
      <c r="I89" s="232"/>
      <c r="J89" s="232"/>
      <c r="K89" s="232"/>
      <c r="L89" s="232"/>
      <c r="M89" s="232"/>
      <c r="N89" s="232"/>
      <c r="O89" s="233"/>
      <c r="P89" s="238"/>
      <c r="Q89" s="239"/>
      <c r="R89" s="239"/>
      <c r="S89" s="239"/>
      <c r="T89" s="239"/>
      <c r="U89" s="239"/>
      <c r="V89" s="239"/>
      <c r="W89" s="239"/>
      <c r="X89" s="239"/>
      <c r="Y89" s="239"/>
      <c r="Z89" s="360"/>
      <c r="AA89" s="361"/>
      <c r="AB89" s="363"/>
      <c r="AC89" s="363"/>
      <c r="AD89" s="363"/>
      <c r="AE89" s="363"/>
      <c r="AF89" s="363"/>
      <c r="AG89" s="363"/>
      <c r="AH89" s="363"/>
      <c r="AI89" s="363"/>
      <c r="AJ89" s="363"/>
      <c r="AK89" s="361"/>
      <c r="AL89" s="361"/>
      <c r="AM89" s="244"/>
      <c r="AN89" s="244"/>
      <c r="AO89" s="245"/>
      <c r="AS89" s="52" t="s">
        <v>162</v>
      </c>
      <c r="AT89" s="70" t="str">
        <f>IF(COUNTIF(BA89:BB89,P88)=1,P88,"")</f>
        <v/>
      </c>
      <c r="AZ89" s="101" t="s">
        <v>131</v>
      </c>
      <c r="BA89" s="101" t="s">
        <v>163</v>
      </c>
      <c r="BB89" s="101" t="s">
        <v>164</v>
      </c>
    </row>
    <row r="90" spans="2:61" ht="11.25" customHeight="1" thickBot="1">
      <c r="B90" s="2"/>
      <c r="C90" s="168"/>
      <c r="D90" s="234"/>
      <c r="E90" s="234"/>
      <c r="F90" s="234"/>
      <c r="G90" s="234"/>
      <c r="H90" s="234"/>
      <c r="I90" s="234"/>
      <c r="J90" s="234"/>
      <c r="K90" s="234"/>
      <c r="L90" s="234"/>
      <c r="M90" s="234"/>
      <c r="N90" s="234"/>
      <c r="O90" s="235"/>
      <c r="P90" s="240"/>
      <c r="Q90" s="241"/>
      <c r="R90" s="241"/>
      <c r="S90" s="241"/>
      <c r="T90" s="241"/>
      <c r="U90" s="241"/>
      <c r="V90" s="241"/>
      <c r="W90" s="241"/>
      <c r="X90" s="241"/>
      <c r="Y90" s="241"/>
      <c r="Z90" s="212"/>
      <c r="AA90" s="213"/>
      <c r="AB90" s="208"/>
      <c r="AC90" s="208"/>
      <c r="AD90" s="208"/>
      <c r="AE90" s="208"/>
      <c r="AF90" s="208"/>
      <c r="AG90" s="208"/>
      <c r="AH90" s="208"/>
      <c r="AI90" s="208"/>
      <c r="AJ90" s="208"/>
      <c r="AK90" s="213"/>
      <c r="AL90" s="213"/>
      <c r="AM90" s="216"/>
      <c r="AN90" s="216"/>
      <c r="AO90" s="217"/>
      <c r="AS90" s="52"/>
      <c r="AT90" s="58"/>
    </row>
    <row r="91" spans="2:61" ht="4.5" customHeight="1">
      <c r="B91" s="4"/>
      <c r="C91" s="159">
        <v>2</v>
      </c>
      <c r="D91" s="199" t="s">
        <v>66</v>
      </c>
      <c r="E91" s="199"/>
      <c r="F91" s="199"/>
      <c r="G91" s="199"/>
      <c r="H91" s="199"/>
      <c r="I91" s="199"/>
      <c r="J91" s="199"/>
      <c r="K91" s="199"/>
      <c r="L91" s="199"/>
      <c r="M91" s="199"/>
      <c r="N91" s="199"/>
      <c r="O91" s="277"/>
      <c r="P91" s="4"/>
      <c r="Q91" s="4"/>
      <c r="R91" s="4"/>
      <c r="S91" s="4"/>
      <c r="T91" s="4"/>
      <c r="U91" s="4"/>
      <c r="V91" s="4"/>
      <c r="W91" s="4"/>
      <c r="X91" s="4"/>
      <c r="Y91" s="4"/>
      <c r="Z91" s="4"/>
      <c r="AA91" s="4"/>
      <c r="AB91" s="4"/>
      <c r="AC91" s="4"/>
      <c r="AD91" s="4"/>
      <c r="AE91" s="4"/>
      <c r="AF91" s="4"/>
      <c r="AG91" s="4"/>
      <c r="AH91" s="4"/>
      <c r="AI91" s="4"/>
      <c r="AJ91" s="4"/>
      <c r="AK91" s="4"/>
      <c r="AL91" s="2"/>
      <c r="AM91" s="2"/>
      <c r="AN91" s="2"/>
      <c r="AO91" s="12"/>
      <c r="AS91" s="52"/>
      <c r="AT91" s="58"/>
      <c r="AU91" s="59"/>
      <c r="AV91" s="59"/>
      <c r="AW91" s="59"/>
      <c r="AX91" s="2"/>
      <c r="AY91" s="60"/>
    </row>
    <row r="92" spans="2:61" ht="4.5" customHeight="1" thickBot="1">
      <c r="B92" s="2"/>
      <c r="C92" s="160"/>
      <c r="D92" s="200"/>
      <c r="E92" s="200"/>
      <c r="F92" s="200"/>
      <c r="G92" s="200"/>
      <c r="H92" s="200"/>
      <c r="I92" s="200"/>
      <c r="J92" s="200"/>
      <c r="K92" s="200"/>
      <c r="L92" s="200"/>
      <c r="M92" s="200"/>
      <c r="N92" s="200"/>
      <c r="O92" s="278"/>
      <c r="P92" s="2"/>
      <c r="Q92" s="2"/>
      <c r="R92" s="2"/>
      <c r="S92" s="2"/>
      <c r="T92" s="2"/>
      <c r="U92" s="2"/>
      <c r="V92" s="2"/>
      <c r="W92" s="2"/>
      <c r="X92" s="2"/>
      <c r="Y92" s="2"/>
      <c r="Z92" s="2"/>
      <c r="AA92" s="2"/>
      <c r="AB92" s="2"/>
      <c r="AC92" s="2"/>
      <c r="AD92" s="2"/>
      <c r="AE92" s="2"/>
      <c r="AF92" s="2"/>
      <c r="AG92" s="2"/>
      <c r="AH92" s="2"/>
      <c r="AI92" s="2"/>
      <c r="AJ92" s="2"/>
      <c r="AK92" s="2"/>
      <c r="AL92" s="2"/>
      <c r="AM92" s="2"/>
      <c r="AN92" s="2"/>
      <c r="AO92" s="12"/>
      <c r="AS92" s="84"/>
      <c r="AT92" s="58"/>
      <c r="AU92" s="59"/>
      <c r="AV92" s="59"/>
      <c r="AW92" s="59"/>
      <c r="AX92" s="59"/>
      <c r="AY92" s="60"/>
    </row>
    <row r="93" spans="2:61" ht="21.75" customHeight="1">
      <c r="B93" s="2"/>
      <c r="C93" s="160"/>
      <c r="D93" s="200"/>
      <c r="E93" s="200"/>
      <c r="F93" s="200"/>
      <c r="G93" s="200"/>
      <c r="H93" s="200"/>
      <c r="I93" s="200"/>
      <c r="J93" s="200"/>
      <c r="K93" s="200"/>
      <c r="L93" s="200"/>
      <c r="M93" s="200"/>
      <c r="N93" s="200"/>
      <c r="O93" s="278"/>
      <c r="P93" s="2"/>
      <c r="Q93" s="32"/>
      <c r="R93" s="466" t="s">
        <v>3</v>
      </c>
      <c r="S93" s="467"/>
      <c r="T93" s="467"/>
      <c r="U93" s="467"/>
      <c r="V93" s="467"/>
      <c r="W93" s="467"/>
      <c r="X93" s="467"/>
      <c r="Y93" s="467"/>
      <c r="Z93" s="467"/>
      <c r="AA93" s="467"/>
      <c r="AB93" s="467"/>
      <c r="AC93" s="467"/>
      <c r="AD93" s="467"/>
      <c r="AE93" s="467"/>
      <c r="AF93" s="467"/>
      <c r="AG93" s="467"/>
      <c r="AH93" s="467"/>
      <c r="AI93" s="467"/>
      <c r="AJ93" s="467"/>
      <c r="AK93" s="467"/>
      <c r="AL93" s="467"/>
      <c r="AM93" s="467"/>
      <c r="AN93" s="468"/>
      <c r="AO93" s="12"/>
      <c r="AS93" s="84"/>
      <c r="AT93" s="58"/>
      <c r="AU93" s="59"/>
      <c r="AV93" s="59"/>
      <c r="AW93" s="59"/>
      <c r="AX93" s="59"/>
      <c r="AY93" s="60"/>
    </row>
    <row r="94" spans="2:61" ht="26.25" customHeight="1">
      <c r="B94" s="2"/>
      <c r="C94" s="160"/>
      <c r="D94" s="200"/>
      <c r="E94" s="200"/>
      <c r="F94" s="200"/>
      <c r="G94" s="200"/>
      <c r="H94" s="200"/>
      <c r="I94" s="200"/>
      <c r="J94" s="200"/>
      <c r="K94" s="200"/>
      <c r="L94" s="200"/>
      <c r="M94" s="200"/>
      <c r="N94" s="200"/>
      <c r="O94" s="278"/>
      <c r="P94" s="2"/>
      <c r="Q94" s="34">
        <v>1</v>
      </c>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5"/>
      <c r="AO94" s="12"/>
      <c r="AS94" s="84" t="s">
        <v>24</v>
      </c>
      <c r="AT94" s="329" t="str">
        <f>R94&amp;""</f>
        <v/>
      </c>
      <c r="AU94" s="329"/>
      <c r="AV94" s="329"/>
      <c r="AW94" s="329"/>
      <c r="AX94" s="329"/>
      <c r="AY94" s="329"/>
    </row>
    <row r="95" spans="2:61" ht="26.25" customHeight="1">
      <c r="B95" s="2"/>
      <c r="C95" s="160"/>
      <c r="D95" s="200"/>
      <c r="E95" s="200"/>
      <c r="F95" s="200"/>
      <c r="G95" s="200"/>
      <c r="H95" s="200"/>
      <c r="I95" s="200"/>
      <c r="J95" s="200"/>
      <c r="K95" s="200"/>
      <c r="L95" s="200"/>
      <c r="M95" s="200"/>
      <c r="N95" s="200"/>
      <c r="O95" s="278"/>
      <c r="P95" s="2"/>
      <c r="Q95" s="35">
        <v>2</v>
      </c>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7"/>
      <c r="AO95" s="12"/>
      <c r="AS95" s="84"/>
      <c r="AT95" s="329" t="str">
        <f t="shared" ref="AT95:AT98" si="0">R95&amp;""</f>
        <v/>
      </c>
      <c r="AU95" s="329"/>
      <c r="AV95" s="329"/>
      <c r="AW95" s="329"/>
      <c r="AX95" s="329"/>
      <c r="AY95" s="329"/>
    </row>
    <row r="96" spans="2:61" ht="26.25" customHeight="1">
      <c r="B96" s="2"/>
      <c r="C96" s="160"/>
      <c r="D96" s="200"/>
      <c r="E96" s="200"/>
      <c r="F96" s="200"/>
      <c r="G96" s="200"/>
      <c r="H96" s="200"/>
      <c r="I96" s="200"/>
      <c r="J96" s="200"/>
      <c r="K96" s="200"/>
      <c r="L96" s="200"/>
      <c r="M96" s="200"/>
      <c r="N96" s="200"/>
      <c r="O96" s="278"/>
      <c r="P96" s="2"/>
      <c r="Q96" s="35">
        <v>3</v>
      </c>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7"/>
      <c r="AO96" s="12"/>
      <c r="AS96" s="84"/>
      <c r="AT96" s="329" t="str">
        <f t="shared" si="0"/>
        <v/>
      </c>
      <c r="AU96" s="329"/>
      <c r="AV96" s="329"/>
      <c r="AW96" s="329"/>
      <c r="AX96" s="329"/>
      <c r="AY96" s="329"/>
    </row>
    <row r="97" spans="2:51" ht="26.25" customHeight="1">
      <c r="B97" s="2"/>
      <c r="C97" s="160"/>
      <c r="D97" s="200"/>
      <c r="E97" s="200"/>
      <c r="F97" s="200"/>
      <c r="G97" s="200"/>
      <c r="H97" s="200"/>
      <c r="I97" s="200"/>
      <c r="J97" s="200"/>
      <c r="K97" s="200"/>
      <c r="L97" s="200"/>
      <c r="M97" s="200"/>
      <c r="N97" s="200"/>
      <c r="O97" s="278"/>
      <c r="P97" s="2"/>
      <c r="Q97" s="35">
        <v>4</v>
      </c>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7"/>
      <c r="AO97" s="15"/>
      <c r="AS97" s="84"/>
      <c r="AT97" s="323" t="str">
        <f t="shared" si="0"/>
        <v/>
      </c>
      <c r="AU97" s="323"/>
      <c r="AV97" s="323"/>
      <c r="AW97" s="323"/>
      <c r="AX97" s="323"/>
      <c r="AY97" s="323"/>
    </row>
    <row r="98" spans="2:51" ht="26.25" customHeight="1" thickBot="1">
      <c r="B98" s="2"/>
      <c r="C98" s="160"/>
      <c r="D98" s="200"/>
      <c r="E98" s="200"/>
      <c r="F98" s="200"/>
      <c r="G98" s="200"/>
      <c r="H98" s="200"/>
      <c r="I98" s="200"/>
      <c r="J98" s="200"/>
      <c r="K98" s="200"/>
      <c r="L98" s="200"/>
      <c r="M98" s="200"/>
      <c r="N98" s="200"/>
      <c r="O98" s="278"/>
      <c r="P98" s="2"/>
      <c r="Q98" s="36">
        <v>5</v>
      </c>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5"/>
      <c r="AO98" s="16"/>
      <c r="AS98" s="84"/>
      <c r="AT98" s="323" t="str">
        <f t="shared" si="0"/>
        <v/>
      </c>
      <c r="AU98" s="323"/>
      <c r="AV98" s="323"/>
      <c r="AW98" s="323"/>
      <c r="AX98" s="323"/>
      <c r="AY98" s="323"/>
    </row>
    <row r="99" spans="2:51" ht="4.5" customHeight="1">
      <c r="B99" s="2"/>
      <c r="C99" s="160"/>
      <c r="D99" s="200"/>
      <c r="E99" s="200"/>
      <c r="F99" s="200"/>
      <c r="G99" s="200"/>
      <c r="H99" s="200"/>
      <c r="I99" s="200"/>
      <c r="J99" s="200"/>
      <c r="K99" s="200"/>
      <c r="L99" s="200"/>
      <c r="M99" s="200"/>
      <c r="N99" s="200"/>
      <c r="O99" s="278"/>
      <c r="P99" s="2"/>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5"/>
      <c r="AS99" s="84"/>
      <c r="AT99" s="58"/>
      <c r="AU99" s="59"/>
      <c r="AV99" s="59"/>
      <c r="AW99" s="59"/>
      <c r="AX99" s="59"/>
      <c r="AY99" s="60"/>
    </row>
    <row r="100" spans="2:51" ht="4.5" customHeight="1" thickBot="1">
      <c r="B100" s="2"/>
      <c r="C100" s="161"/>
      <c r="D100" s="201"/>
      <c r="E100" s="201"/>
      <c r="F100" s="201"/>
      <c r="G100" s="201"/>
      <c r="H100" s="201"/>
      <c r="I100" s="201"/>
      <c r="J100" s="201"/>
      <c r="K100" s="201"/>
      <c r="L100" s="201"/>
      <c r="M100" s="201"/>
      <c r="N100" s="201"/>
      <c r="O100" s="279"/>
      <c r="P100" s="29"/>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8"/>
      <c r="AS100" s="52"/>
      <c r="AT100" s="58"/>
      <c r="AU100" s="59"/>
      <c r="AV100" s="59"/>
      <c r="AW100" s="59"/>
      <c r="AX100" s="2"/>
      <c r="AY100" s="60"/>
    </row>
    <row r="101" spans="2:51" ht="4.5" customHeight="1">
      <c r="B101" s="4"/>
      <c r="C101" s="159">
        <v>3</v>
      </c>
      <c r="D101" s="199" t="s">
        <v>67</v>
      </c>
      <c r="E101" s="199"/>
      <c r="F101" s="199"/>
      <c r="G101" s="199"/>
      <c r="H101" s="199"/>
      <c r="I101" s="199"/>
      <c r="J101" s="199"/>
      <c r="K101" s="199"/>
      <c r="L101" s="199"/>
      <c r="M101" s="199"/>
      <c r="N101" s="199"/>
      <c r="O101" s="277"/>
      <c r="P101" s="9"/>
      <c r="Q101" s="9"/>
      <c r="R101" s="9"/>
      <c r="S101" s="9"/>
      <c r="T101" s="9"/>
      <c r="U101" s="9"/>
      <c r="V101" s="9"/>
      <c r="W101" s="9"/>
      <c r="X101" s="9"/>
      <c r="Y101" s="9"/>
      <c r="Z101" s="9"/>
      <c r="AA101" s="9"/>
      <c r="AB101" s="9"/>
      <c r="AC101" s="9"/>
      <c r="AD101" s="9"/>
      <c r="AE101" s="9"/>
      <c r="AF101" s="9"/>
      <c r="AG101" s="9"/>
      <c r="AH101" s="9"/>
      <c r="AI101" s="9"/>
      <c r="AJ101" s="9"/>
      <c r="AK101" s="9"/>
      <c r="AL101" s="10"/>
      <c r="AM101" s="10"/>
      <c r="AN101" s="10"/>
      <c r="AO101" s="11"/>
      <c r="AS101" s="52"/>
      <c r="AT101" s="58"/>
      <c r="AU101" s="59"/>
      <c r="AV101" s="59"/>
      <c r="AW101" s="59"/>
      <c r="AX101" s="2"/>
      <c r="AY101" s="60"/>
    </row>
    <row r="102" spans="2:51" ht="4.5" customHeight="1" thickBot="1">
      <c r="B102" s="2"/>
      <c r="C102" s="160"/>
      <c r="D102" s="200"/>
      <c r="E102" s="200"/>
      <c r="F102" s="200"/>
      <c r="G102" s="200"/>
      <c r="H102" s="200"/>
      <c r="I102" s="200"/>
      <c r="J102" s="200"/>
      <c r="K102" s="200"/>
      <c r="L102" s="200"/>
      <c r="M102" s="200"/>
      <c r="N102" s="200"/>
      <c r="O102" s="278"/>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12"/>
      <c r="AS102" s="84"/>
      <c r="AT102" s="58"/>
      <c r="AU102" s="59"/>
      <c r="AV102" s="59"/>
      <c r="AW102" s="59"/>
      <c r="AX102" s="59"/>
      <c r="AY102" s="60"/>
    </row>
    <row r="103" spans="2:51" ht="19.5" customHeight="1">
      <c r="B103" s="2"/>
      <c r="C103" s="160"/>
      <c r="D103" s="200"/>
      <c r="E103" s="200"/>
      <c r="F103" s="200"/>
      <c r="G103" s="200"/>
      <c r="H103" s="200"/>
      <c r="I103" s="200"/>
      <c r="J103" s="200"/>
      <c r="K103" s="200"/>
      <c r="L103" s="200"/>
      <c r="M103" s="200"/>
      <c r="N103" s="200"/>
      <c r="O103" s="278"/>
      <c r="P103" s="2"/>
      <c r="Q103" s="32"/>
      <c r="R103" s="466" t="s">
        <v>3</v>
      </c>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8"/>
      <c r="AO103" s="12"/>
      <c r="AS103" s="84"/>
      <c r="AT103" s="58"/>
      <c r="AU103" s="59"/>
      <c r="AV103" s="59"/>
      <c r="AW103" s="59"/>
      <c r="AX103" s="59"/>
      <c r="AY103" s="60"/>
    </row>
    <row r="104" spans="2:51" ht="26.25" customHeight="1">
      <c r="B104" s="2"/>
      <c r="C104" s="160"/>
      <c r="D104" s="200"/>
      <c r="E104" s="200"/>
      <c r="F104" s="200"/>
      <c r="G104" s="200"/>
      <c r="H104" s="200"/>
      <c r="I104" s="200"/>
      <c r="J104" s="200"/>
      <c r="K104" s="200"/>
      <c r="L104" s="200"/>
      <c r="M104" s="200"/>
      <c r="N104" s="200"/>
      <c r="O104" s="278"/>
      <c r="P104" s="2"/>
      <c r="Q104" s="34">
        <v>1</v>
      </c>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5"/>
      <c r="AO104" s="12"/>
      <c r="AS104" s="84" t="s">
        <v>25</v>
      </c>
      <c r="AT104" s="329" t="str">
        <f>R104&amp;""</f>
        <v/>
      </c>
      <c r="AU104" s="329"/>
      <c r="AV104" s="329"/>
      <c r="AW104" s="329"/>
      <c r="AX104" s="329"/>
      <c r="AY104" s="329"/>
    </row>
    <row r="105" spans="2:51" ht="26.25" customHeight="1">
      <c r="B105" s="2"/>
      <c r="C105" s="160"/>
      <c r="D105" s="200"/>
      <c r="E105" s="200"/>
      <c r="F105" s="200"/>
      <c r="G105" s="200"/>
      <c r="H105" s="200"/>
      <c r="I105" s="200"/>
      <c r="J105" s="200"/>
      <c r="K105" s="200"/>
      <c r="L105" s="200"/>
      <c r="M105" s="200"/>
      <c r="N105" s="200"/>
      <c r="O105" s="278"/>
      <c r="P105" s="2"/>
      <c r="Q105" s="35">
        <v>2</v>
      </c>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7"/>
      <c r="AO105" s="12"/>
      <c r="AS105" s="84"/>
      <c r="AT105" s="329" t="str">
        <f t="shared" ref="AT105:AT108" si="1">R105&amp;""</f>
        <v/>
      </c>
      <c r="AU105" s="329"/>
      <c r="AV105" s="329"/>
      <c r="AW105" s="329"/>
      <c r="AX105" s="329"/>
      <c r="AY105" s="329"/>
    </row>
    <row r="106" spans="2:51" ht="26.25" customHeight="1">
      <c r="B106" s="2"/>
      <c r="C106" s="160"/>
      <c r="D106" s="200"/>
      <c r="E106" s="200"/>
      <c r="F106" s="200"/>
      <c r="G106" s="200"/>
      <c r="H106" s="200"/>
      <c r="I106" s="200"/>
      <c r="J106" s="200"/>
      <c r="K106" s="200"/>
      <c r="L106" s="200"/>
      <c r="M106" s="200"/>
      <c r="N106" s="200"/>
      <c r="O106" s="278"/>
      <c r="P106" s="2"/>
      <c r="Q106" s="35">
        <v>3</v>
      </c>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7"/>
      <c r="AO106" s="12"/>
      <c r="AS106" s="84"/>
      <c r="AT106" s="329" t="str">
        <f t="shared" si="1"/>
        <v/>
      </c>
      <c r="AU106" s="329"/>
      <c r="AV106" s="329"/>
      <c r="AW106" s="329"/>
      <c r="AX106" s="329"/>
      <c r="AY106" s="329"/>
    </row>
    <row r="107" spans="2:51" ht="26.25" customHeight="1">
      <c r="B107" s="2"/>
      <c r="C107" s="160"/>
      <c r="D107" s="200"/>
      <c r="E107" s="200"/>
      <c r="F107" s="200"/>
      <c r="G107" s="200"/>
      <c r="H107" s="200"/>
      <c r="I107" s="200"/>
      <c r="J107" s="200"/>
      <c r="K107" s="200"/>
      <c r="L107" s="200"/>
      <c r="M107" s="200"/>
      <c r="N107" s="200"/>
      <c r="O107" s="278"/>
      <c r="P107" s="2"/>
      <c r="Q107" s="35">
        <v>4</v>
      </c>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7"/>
      <c r="AO107" s="15"/>
      <c r="AS107" s="84"/>
      <c r="AT107" s="329" t="str">
        <f t="shared" si="1"/>
        <v/>
      </c>
      <c r="AU107" s="329"/>
      <c r="AV107" s="329"/>
      <c r="AW107" s="329"/>
      <c r="AX107" s="329"/>
      <c r="AY107" s="329"/>
    </row>
    <row r="108" spans="2:51" ht="26.25" customHeight="1" thickBot="1">
      <c r="B108" s="2"/>
      <c r="C108" s="160"/>
      <c r="D108" s="200"/>
      <c r="E108" s="200"/>
      <c r="F108" s="200"/>
      <c r="G108" s="200"/>
      <c r="H108" s="200"/>
      <c r="I108" s="200"/>
      <c r="J108" s="200"/>
      <c r="K108" s="200"/>
      <c r="L108" s="200"/>
      <c r="M108" s="200"/>
      <c r="N108" s="200"/>
      <c r="O108" s="278"/>
      <c r="P108" s="2"/>
      <c r="Q108" s="36">
        <v>5</v>
      </c>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5"/>
      <c r="AO108" s="16"/>
      <c r="AS108" s="84"/>
      <c r="AT108" s="329" t="str">
        <f t="shared" si="1"/>
        <v/>
      </c>
      <c r="AU108" s="329"/>
      <c r="AV108" s="329"/>
      <c r="AW108" s="329"/>
      <c r="AX108" s="329"/>
      <c r="AY108" s="329"/>
    </row>
    <row r="109" spans="2:51" ht="4.5" customHeight="1">
      <c r="B109" s="2"/>
      <c r="C109" s="160"/>
      <c r="D109" s="200"/>
      <c r="E109" s="200"/>
      <c r="F109" s="200"/>
      <c r="G109" s="200"/>
      <c r="H109" s="200"/>
      <c r="I109" s="200"/>
      <c r="J109" s="200"/>
      <c r="K109" s="200"/>
      <c r="L109" s="200"/>
      <c r="M109" s="200"/>
      <c r="N109" s="200"/>
      <c r="O109" s="278"/>
      <c r="P109" s="2"/>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5"/>
      <c r="AS109" s="52"/>
      <c r="AT109" s="103"/>
      <c r="AU109" s="104"/>
      <c r="AV109" s="104"/>
      <c r="AW109" s="104"/>
      <c r="AX109" s="104"/>
      <c r="AY109" s="60"/>
    </row>
    <row r="110" spans="2:51" ht="4.5" customHeight="1" thickBot="1">
      <c r="B110" s="2"/>
      <c r="C110" s="161"/>
      <c r="D110" s="201"/>
      <c r="E110" s="201"/>
      <c r="F110" s="201"/>
      <c r="G110" s="201"/>
      <c r="H110" s="201"/>
      <c r="I110" s="201"/>
      <c r="J110" s="201"/>
      <c r="K110" s="201"/>
      <c r="L110" s="201"/>
      <c r="M110" s="201"/>
      <c r="N110" s="201"/>
      <c r="O110" s="279"/>
      <c r="P110" s="29"/>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8"/>
      <c r="AS110" s="52"/>
      <c r="AT110" s="58"/>
      <c r="AU110" s="59"/>
      <c r="AV110" s="59"/>
      <c r="AW110" s="59"/>
      <c r="AX110" s="2"/>
      <c r="AY110" s="60"/>
    </row>
    <row r="111" spans="2:51" ht="6" customHeight="1">
      <c r="C111" s="321">
        <v>4</v>
      </c>
      <c r="D111" s="199" t="s">
        <v>68</v>
      </c>
      <c r="E111" s="199"/>
      <c r="F111" s="199"/>
      <c r="G111" s="199"/>
      <c r="H111" s="199"/>
      <c r="I111" s="199"/>
      <c r="J111" s="199"/>
      <c r="K111" s="199"/>
      <c r="L111" s="199"/>
      <c r="M111" s="199"/>
      <c r="N111" s="199"/>
      <c r="O111" s="277"/>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2"/>
      <c r="AS111" s="52"/>
      <c r="AT111" s="58"/>
      <c r="AU111" s="59"/>
      <c r="AV111" s="59"/>
      <c r="AW111" s="59"/>
      <c r="AX111" s="2"/>
      <c r="AY111" s="60"/>
    </row>
    <row r="112" spans="2:51" ht="21" customHeight="1">
      <c r="C112" s="304"/>
      <c r="D112" s="200"/>
      <c r="E112" s="200"/>
      <c r="F112" s="200"/>
      <c r="G112" s="200"/>
      <c r="H112" s="200"/>
      <c r="I112" s="200"/>
      <c r="J112" s="200"/>
      <c r="K112" s="200"/>
      <c r="L112" s="200"/>
      <c r="M112" s="200"/>
      <c r="N112" s="200"/>
      <c r="O112" s="278"/>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4"/>
      <c r="AS112" s="52" t="s">
        <v>26</v>
      </c>
      <c r="AT112" s="329" t="str">
        <f>P111&amp;""</f>
        <v/>
      </c>
      <c r="AU112" s="329"/>
      <c r="AV112" s="329"/>
      <c r="AW112" s="329"/>
      <c r="AX112" s="329"/>
      <c r="AY112" s="329"/>
    </row>
    <row r="113" spans="2:53" ht="21" customHeight="1">
      <c r="C113" s="304"/>
      <c r="D113" s="200"/>
      <c r="E113" s="200"/>
      <c r="F113" s="200"/>
      <c r="G113" s="200"/>
      <c r="H113" s="200"/>
      <c r="I113" s="200"/>
      <c r="J113" s="200"/>
      <c r="K113" s="200"/>
      <c r="L113" s="200"/>
      <c r="M113" s="200"/>
      <c r="N113" s="200"/>
      <c r="O113" s="278"/>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4"/>
      <c r="AS113" s="52"/>
      <c r="AT113" s="329"/>
      <c r="AU113" s="329"/>
      <c r="AV113" s="329"/>
      <c r="AW113" s="329"/>
      <c r="AX113" s="329"/>
      <c r="AY113" s="329"/>
    </row>
    <row r="114" spans="2:53" ht="21" customHeight="1">
      <c r="C114" s="304"/>
      <c r="D114" s="200"/>
      <c r="E114" s="200"/>
      <c r="F114" s="200"/>
      <c r="G114" s="200"/>
      <c r="H114" s="200"/>
      <c r="I114" s="200"/>
      <c r="J114" s="200"/>
      <c r="K114" s="200"/>
      <c r="L114" s="200"/>
      <c r="M114" s="200"/>
      <c r="N114" s="200"/>
      <c r="O114" s="278"/>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4"/>
      <c r="AS114" s="52"/>
      <c r="AT114" s="329"/>
      <c r="AU114" s="329"/>
      <c r="AV114" s="329"/>
      <c r="AW114" s="329"/>
      <c r="AX114" s="329"/>
      <c r="AY114" s="329"/>
    </row>
    <row r="115" spans="2:53" ht="4.5" customHeight="1" thickBot="1">
      <c r="C115" s="322"/>
      <c r="D115" s="201"/>
      <c r="E115" s="201"/>
      <c r="F115" s="201"/>
      <c r="G115" s="201"/>
      <c r="H115" s="201"/>
      <c r="I115" s="201"/>
      <c r="J115" s="201"/>
      <c r="K115" s="201"/>
      <c r="L115" s="201"/>
      <c r="M115" s="201"/>
      <c r="N115" s="201"/>
      <c r="O115" s="279"/>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6"/>
      <c r="AS115" s="52"/>
      <c r="AT115" s="58"/>
      <c r="AU115" s="59"/>
      <c r="AV115" s="59"/>
      <c r="AW115" s="59"/>
      <c r="AX115" s="2"/>
      <c r="AY115" s="60"/>
    </row>
    <row r="116" spans="2:53">
      <c r="AS116" s="52"/>
      <c r="AT116" s="58"/>
      <c r="AU116" s="59"/>
      <c r="AV116" s="59"/>
      <c r="AW116" s="59"/>
      <c r="AX116" s="2"/>
      <c r="AY116" s="60"/>
    </row>
    <row r="117" spans="2:53" ht="14.5" thickBot="1">
      <c r="B117" s="61">
        <v>5</v>
      </c>
      <c r="C117" s="553" t="s">
        <v>146</v>
      </c>
      <c r="D117" s="553"/>
      <c r="E117" s="553"/>
      <c r="F117" s="553"/>
      <c r="G117" s="553"/>
      <c r="H117" s="553"/>
      <c r="I117" s="553"/>
      <c r="J117" s="553"/>
      <c r="K117" s="553"/>
      <c r="L117" s="553"/>
      <c r="M117" s="553"/>
      <c r="N117" s="553"/>
      <c r="O117" s="553"/>
      <c r="P117" s="553"/>
      <c r="Q117" s="553"/>
      <c r="R117" s="553"/>
      <c r="S117" s="553"/>
      <c r="T117" s="553"/>
      <c r="U117" s="553"/>
      <c r="V117" s="553"/>
      <c r="W117" s="553"/>
      <c r="X117" s="553"/>
      <c r="Y117" s="553"/>
      <c r="Z117" s="553"/>
      <c r="AA117" s="553"/>
      <c r="AB117" s="553"/>
      <c r="AC117" s="553"/>
      <c r="AD117" s="553"/>
      <c r="AE117" s="553"/>
      <c r="AF117" s="553"/>
      <c r="AG117" s="553"/>
      <c r="AH117" s="553"/>
      <c r="AI117" s="553"/>
      <c r="AJ117" s="553"/>
      <c r="AK117" s="553"/>
      <c r="AL117" s="553"/>
      <c r="AM117" s="553"/>
      <c r="AN117" s="553"/>
      <c r="AO117" s="553"/>
      <c r="AS117" s="52"/>
      <c r="AT117" s="58"/>
      <c r="AU117" s="59"/>
      <c r="AV117" s="59"/>
      <c r="AW117" s="59"/>
      <c r="AX117" s="2"/>
      <c r="AY117" s="60"/>
    </row>
    <row r="118" spans="2:53" ht="6" customHeight="1" thickTop="1" thickBot="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S118" s="52"/>
      <c r="AT118" s="58"/>
      <c r="AU118" s="59"/>
      <c r="AV118" s="59"/>
      <c r="AW118" s="59"/>
      <c r="AX118" s="2"/>
      <c r="AY118" s="60"/>
    </row>
    <row r="119" spans="2:53" ht="15" customHeight="1">
      <c r="B119" s="2"/>
      <c r="C119" s="159">
        <v>1</v>
      </c>
      <c r="D119" s="199" t="s">
        <v>75</v>
      </c>
      <c r="E119" s="199"/>
      <c r="F119" s="199"/>
      <c r="G119" s="199"/>
      <c r="H119" s="199"/>
      <c r="I119" s="199"/>
      <c r="J119" s="199"/>
      <c r="K119" s="199"/>
      <c r="L119" s="199"/>
      <c r="M119" s="199"/>
      <c r="N119" s="199"/>
      <c r="O119" s="277"/>
      <c r="P119" s="317" t="s">
        <v>69</v>
      </c>
      <c r="Q119" s="317"/>
      <c r="R119" s="463" t="s">
        <v>34</v>
      </c>
      <c r="S119" s="463"/>
      <c r="T119" s="463"/>
      <c r="U119" s="463"/>
      <c r="V119" s="463"/>
      <c r="W119" s="463"/>
      <c r="X119" s="463"/>
      <c r="Y119" s="317" t="s">
        <v>69</v>
      </c>
      <c r="Z119" s="317"/>
      <c r="AA119" s="463" t="s">
        <v>107</v>
      </c>
      <c r="AB119" s="463"/>
      <c r="AC119" s="463"/>
      <c r="AD119" s="463"/>
      <c r="AE119" s="463"/>
      <c r="AF119" s="463"/>
      <c r="AG119" s="463"/>
      <c r="AH119" s="317" t="s">
        <v>69</v>
      </c>
      <c r="AI119" s="317"/>
      <c r="AJ119" s="463" t="s">
        <v>35</v>
      </c>
      <c r="AK119" s="463"/>
      <c r="AL119" s="463"/>
      <c r="AM119" s="463"/>
      <c r="AN119" s="463"/>
      <c r="AO119" s="464"/>
      <c r="AS119" s="52" t="s">
        <v>39</v>
      </c>
      <c r="AT119" s="105">
        <f>IF(P119=$BA119,1,0)</f>
        <v>0</v>
      </c>
      <c r="AU119" s="105">
        <f>IF(Y119=$BA119,1,0)</f>
        <v>0</v>
      </c>
      <c r="AV119" s="105">
        <f>IF(AH119=$BA119,1,0)</f>
        <v>0</v>
      </c>
      <c r="AW119" s="105">
        <f>IF(P121=$BA119,1,0)</f>
        <v>0</v>
      </c>
      <c r="AX119" s="105">
        <f>IF(Y121=$BA119,1,0)</f>
        <v>0</v>
      </c>
      <c r="AY119" s="60"/>
      <c r="AZ119" s="101" t="s">
        <v>70</v>
      </c>
      <c r="BA119" s="101" t="s">
        <v>71</v>
      </c>
    </row>
    <row r="120" spans="2:53" ht="15" customHeight="1">
      <c r="B120" s="2"/>
      <c r="C120" s="160"/>
      <c r="D120" s="200"/>
      <c r="E120" s="200"/>
      <c r="F120" s="200"/>
      <c r="G120" s="200"/>
      <c r="H120" s="200"/>
      <c r="I120" s="200"/>
      <c r="J120" s="200"/>
      <c r="K120" s="200"/>
      <c r="L120" s="200"/>
      <c r="M120" s="200"/>
      <c r="N120" s="200"/>
      <c r="O120" s="278"/>
      <c r="P120" s="318"/>
      <c r="Q120" s="318"/>
      <c r="R120" s="197"/>
      <c r="S120" s="197"/>
      <c r="T120" s="197"/>
      <c r="U120" s="197"/>
      <c r="V120" s="197"/>
      <c r="W120" s="197"/>
      <c r="X120" s="197"/>
      <c r="Y120" s="318"/>
      <c r="Z120" s="318"/>
      <c r="AA120" s="197"/>
      <c r="AB120" s="197"/>
      <c r="AC120" s="197"/>
      <c r="AD120" s="197"/>
      <c r="AE120" s="197"/>
      <c r="AF120" s="197"/>
      <c r="AG120" s="197"/>
      <c r="AH120" s="318"/>
      <c r="AI120" s="318"/>
      <c r="AJ120" s="197"/>
      <c r="AK120" s="197"/>
      <c r="AL120" s="197"/>
      <c r="AM120" s="197"/>
      <c r="AN120" s="197"/>
      <c r="AO120" s="465"/>
      <c r="AS120" s="52"/>
      <c r="AT120" s="106"/>
      <c r="AU120" s="107"/>
      <c r="AV120" s="107"/>
      <c r="AW120" s="107"/>
      <c r="AX120" s="107"/>
      <c r="AY120" s="60"/>
    </row>
    <row r="121" spans="2:53" ht="15" customHeight="1">
      <c r="B121" s="2"/>
      <c r="C121" s="160"/>
      <c r="D121" s="200"/>
      <c r="E121" s="200"/>
      <c r="F121" s="200"/>
      <c r="G121" s="200"/>
      <c r="H121" s="200"/>
      <c r="I121" s="200"/>
      <c r="J121" s="200"/>
      <c r="K121" s="200"/>
      <c r="L121" s="200"/>
      <c r="M121" s="200"/>
      <c r="N121" s="200"/>
      <c r="O121" s="278"/>
      <c r="P121" s="318" t="s">
        <v>70</v>
      </c>
      <c r="Q121" s="318"/>
      <c r="R121" s="197" t="s">
        <v>36</v>
      </c>
      <c r="S121" s="197"/>
      <c r="T121" s="197"/>
      <c r="U121" s="197"/>
      <c r="V121" s="197"/>
      <c r="W121" s="197"/>
      <c r="X121" s="197"/>
      <c r="Y121" s="318" t="s">
        <v>69</v>
      </c>
      <c r="Z121" s="318"/>
      <c r="AA121" s="197" t="s">
        <v>37</v>
      </c>
      <c r="AB121" s="197"/>
      <c r="AC121" s="197"/>
      <c r="AD121" s="197"/>
      <c r="AE121" s="197"/>
      <c r="AF121" s="197"/>
      <c r="AG121" s="197"/>
      <c r="AH121" s="19"/>
      <c r="AI121" s="19"/>
      <c r="AJ121" s="19"/>
      <c r="AK121" s="19"/>
      <c r="AL121" s="19"/>
      <c r="AM121" s="19"/>
      <c r="AN121" s="19"/>
      <c r="AO121" s="20"/>
      <c r="AS121" s="52"/>
      <c r="AT121" s="58"/>
      <c r="AU121" s="59"/>
      <c r="AV121" s="59"/>
      <c r="AW121" s="59"/>
      <c r="AX121" s="2"/>
      <c r="AY121" s="60"/>
    </row>
    <row r="122" spans="2:53" ht="15" customHeight="1" thickBot="1">
      <c r="B122" s="2"/>
      <c r="C122" s="161"/>
      <c r="D122" s="201"/>
      <c r="E122" s="201"/>
      <c r="F122" s="201"/>
      <c r="G122" s="201"/>
      <c r="H122" s="201"/>
      <c r="I122" s="201"/>
      <c r="J122" s="201"/>
      <c r="K122" s="201"/>
      <c r="L122" s="201"/>
      <c r="M122" s="201"/>
      <c r="N122" s="201"/>
      <c r="O122" s="316"/>
      <c r="P122" s="350"/>
      <c r="Q122" s="350"/>
      <c r="R122" s="198"/>
      <c r="S122" s="198"/>
      <c r="T122" s="198"/>
      <c r="U122" s="198"/>
      <c r="V122" s="198"/>
      <c r="W122" s="198"/>
      <c r="X122" s="198"/>
      <c r="Y122" s="350"/>
      <c r="Z122" s="350"/>
      <c r="AA122" s="198"/>
      <c r="AB122" s="198"/>
      <c r="AC122" s="198"/>
      <c r="AD122" s="198"/>
      <c r="AE122" s="198"/>
      <c r="AF122" s="198"/>
      <c r="AG122" s="198"/>
      <c r="AH122" s="30"/>
      <c r="AI122" s="30"/>
      <c r="AJ122" s="30"/>
      <c r="AK122" s="30"/>
      <c r="AL122" s="30"/>
      <c r="AM122" s="30"/>
      <c r="AN122" s="30"/>
      <c r="AO122" s="31"/>
      <c r="AS122" s="52"/>
      <c r="AT122" s="58"/>
      <c r="AU122" s="59"/>
      <c r="AV122" s="59"/>
      <c r="AW122" s="59"/>
      <c r="AX122" s="2"/>
      <c r="AY122" s="60"/>
    </row>
    <row r="123" spans="2:53" ht="22.5" customHeight="1">
      <c r="C123" s="160">
        <v>2</v>
      </c>
      <c r="D123" s="200" t="s">
        <v>7</v>
      </c>
      <c r="E123" s="200"/>
      <c r="F123" s="200"/>
      <c r="G123" s="200"/>
      <c r="H123" s="200"/>
      <c r="I123" s="200"/>
      <c r="J123" s="200"/>
      <c r="K123" s="200"/>
      <c r="L123" s="200"/>
      <c r="M123" s="200"/>
      <c r="N123" s="200"/>
      <c r="O123" s="278"/>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4"/>
      <c r="AS123" s="52" t="s">
        <v>27</v>
      </c>
      <c r="AT123" s="329" t="e">
        <f>#REF!&amp;""</f>
        <v>#REF!</v>
      </c>
      <c r="AU123" s="329"/>
      <c r="AV123" s="329"/>
      <c r="AW123" s="329"/>
      <c r="AX123" s="329"/>
      <c r="AY123" s="329"/>
    </row>
    <row r="124" spans="2:53" ht="22.5" customHeight="1">
      <c r="C124" s="160"/>
      <c r="D124" s="200"/>
      <c r="E124" s="200"/>
      <c r="F124" s="200"/>
      <c r="G124" s="200"/>
      <c r="H124" s="200"/>
      <c r="I124" s="200"/>
      <c r="J124" s="200"/>
      <c r="K124" s="200"/>
      <c r="L124" s="200"/>
      <c r="M124" s="200"/>
      <c r="N124" s="200"/>
      <c r="O124" s="278"/>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4"/>
      <c r="AS124" s="52"/>
      <c r="AT124" s="329"/>
      <c r="AU124" s="329"/>
      <c r="AV124" s="329"/>
      <c r="AW124" s="329"/>
      <c r="AX124" s="329"/>
      <c r="AY124" s="329"/>
    </row>
    <row r="125" spans="2:53" ht="22.5" customHeight="1" thickBot="1">
      <c r="C125" s="160"/>
      <c r="D125" s="200"/>
      <c r="E125" s="200"/>
      <c r="F125" s="200"/>
      <c r="G125" s="200"/>
      <c r="H125" s="200"/>
      <c r="I125" s="200"/>
      <c r="J125" s="200"/>
      <c r="K125" s="200"/>
      <c r="L125" s="200"/>
      <c r="M125" s="200"/>
      <c r="N125" s="200"/>
      <c r="O125" s="278"/>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4"/>
      <c r="AS125" s="52"/>
      <c r="AT125" s="329"/>
      <c r="AU125" s="329"/>
      <c r="AV125" s="329"/>
      <c r="AW125" s="329"/>
      <c r="AX125" s="329"/>
      <c r="AY125" s="329"/>
    </row>
    <row r="126" spans="2:53" ht="13.5" customHeight="1">
      <c r="C126" s="108"/>
      <c r="D126" s="109"/>
      <c r="E126" s="109"/>
      <c r="F126" s="109"/>
      <c r="G126" s="109"/>
      <c r="H126" s="109"/>
      <c r="I126" s="109"/>
      <c r="J126" s="109"/>
      <c r="K126" s="109"/>
      <c r="L126" s="109"/>
      <c r="M126" s="110"/>
      <c r="N126" s="110"/>
      <c r="O126" s="110"/>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S126" s="52"/>
      <c r="AT126" s="58"/>
      <c r="AU126" s="59"/>
      <c r="AV126" s="59"/>
      <c r="AW126" s="59"/>
      <c r="AX126" s="2"/>
      <c r="AY126" s="60"/>
    </row>
    <row r="127" spans="2:53" ht="18" customHeight="1" thickBot="1">
      <c r="B127" s="61">
        <v>6</v>
      </c>
      <c r="C127" s="553" t="s">
        <v>147</v>
      </c>
      <c r="D127" s="553"/>
      <c r="E127" s="553"/>
      <c r="F127" s="553"/>
      <c r="G127" s="553"/>
      <c r="H127" s="553"/>
      <c r="I127" s="553"/>
      <c r="J127" s="553"/>
      <c r="K127" s="553"/>
      <c r="L127" s="55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c r="AK127" s="553"/>
      <c r="AL127" s="553"/>
      <c r="AM127" s="553"/>
      <c r="AN127" s="553"/>
      <c r="AO127" s="553"/>
      <c r="AS127" s="52"/>
      <c r="AT127" s="58"/>
      <c r="AU127" s="59"/>
      <c r="AV127" s="59"/>
      <c r="AW127" s="59"/>
      <c r="AX127" s="2"/>
      <c r="AY127" s="60"/>
    </row>
    <row r="128" spans="2:53" ht="6.75" customHeight="1" thickTop="1" thickBot="1">
      <c r="C128" s="112"/>
      <c r="D128" s="113"/>
      <c r="E128" s="113"/>
      <c r="F128" s="113"/>
      <c r="G128" s="113"/>
      <c r="H128" s="113"/>
      <c r="I128" s="113"/>
      <c r="J128" s="113"/>
      <c r="K128" s="113"/>
      <c r="L128" s="113"/>
      <c r="M128" s="14"/>
      <c r="N128" s="14"/>
      <c r="O128" s="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S128" s="52"/>
      <c r="AT128" s="58"/>
      <c r="AU128" s="59"/>
      <c r="AV128" s="59"/>
      <c r="AW128" s="59"/>
      <c r="AX128" s="2"/>
      <c r="AY128" s="60"/>
    </row>
    <row r="129" spans="2:53" ht="16" customHeight="1">
      <c r="B129" s="2"/>
      <c r="C129" s="159">
        <v>1</v>
      </c>
      <c r="D129" s="199" t="s">
        <v>76</v>
      </c>
      <c r="E129" s="199"/>
      <c r="F129" s="199"/>
      <c r="G129" s="199"/>
      <c r="H129" s="199"/>
      <c r="I129" s="199"/>
      <c r="J129" s="199"/>
      <c r="K129" s="199"/>
      <c r="L129" s="199"/>
      <c r="M129" s="199"/>
      <c r="N129" s="199"/>
      <c r="O129" s="199"/>
      <c r="P129" s="351" t="s">
        <v>69</v>
      </c>
      <c r="Q129" s="317"/>
      <c r="R129" s="337" t="s">
        <v>40</v>
      </c>
      <c r="S129" s="337"/>
      <c r="T129" s="337"/>
      <c r="U129" s="337"/>
      <c r="V129" s="337"/>
      <c r="W129" s="337"/>
      <c r="X129" s="337"/>
      <c r="Y129" s="337"/>
      <c r="Z129" s="337"/>
      <c r="AA129" s="337"/>
      <c r="AB129" s="337"/>
      <c r="AC129" s="337"/>
      <c r="AD129" s="317" t="s">
        <v>69</v>
      </c>
      <c r="AE129" s="317"/>
      <c r="AF129" s="337" t="s">
        <v>41</v>
      </c>
      <c r="AG129" s="337"/>
      <c r="AH129" s="337"/>
      <c r="AI129" s="337"/>
      <c r="AJ129" s="337"/>
      <c r="AK129" s="337"/>
      <c r="AL129" s="337"/>
      <c r="AM129" s="337"/>
      <c r="AN129" s="337"/>
      <c r="AO129" s="338"/>
      <c r="AS129" s="52" t="s">
        <v>50</v>
      </c>
      <c r="AT129" s="70">
        <f>IF(P129=$BA$129,1,0)</f>
        <v>0</v>
      </c>
      <c r="AU129" s="70">
        <f>IF(AD129=$BA$129,1,0)</f>
        <v>0</v>
      </c>
      <c r="AV129" s="70">
        <f>IF(P131=$BA$129,1,0)</f>
        <v>0</v>
      </c>
      <c r="AW129" s="70">
        <f>IF(AD131=$BA$129,1,0)</f>
        <v>0</v>
      </c>
      <c r="AX129" s="70">
        <f>IF(P133=$BA$129,1,0)</f>
        <v>0</v>
      </c>
      <c r="AY129" s="53">
        <f>IF(AD133=$BA$129,1,0)</f>
        <v>0</v>
      </c>
      <c r="AZ129" s="101" t="s">
        <v>70</v>
      </c>
      <c r="BA129" s="101" t="s">
        <v>71</v>
      </c>
    </row>
    <row r="130" spans="2:53" ht="16" customHeight="1">
      <c r="B130" s="2"/>
      <c r="C130" s="160"/>
      <c r="D130" s="200"/>
      <c r="E130" s="200"/>
      <c r="F130" s="200"/>
      <c r="G130" s="200"/>
      <c r="H130" s="200"/>
      <c r="I130" s="200"/>
      <c r="J130" s="200"/>
      <c r="K130" s="200"/>
      <c r="L130" s="200"/>
      <c r="M130" s="200"/>
      <c r="N130" s="200"/>
      <c r="O130" s="200"/>
      <c r="P130" s="352"/>
      <c r="Q130" s="318"/>
      <c r="R130" s="339"/>
      <c r="S130" s="339"/>
      <c r="T130" s="339"/>
      <c r="U130" s="339"/>
      <c r="V130" s="339"/>
      <c r="W130" s="339"/>
      <c r="X130" s="339"/>
      <c r="Y130" s="339"/>
      <c r="Z130" s="339"/>
      <c r="AA130" s="339"/>
      <c r="AB130" s="339"/>
      <c r="AC130" s="339"/>
      <c r="AD130" s="318"/>
      <c r="AE130" s="318"/>
      <c r="AF130" s="339"/>
      <c r="AG130" s="339"/>
      <c r="AH130" s="339"/>
      <c r="AI130" s="339"/>
      <c r="AJ130" s="339"/>
      <c r="AK130" s="339"/>
      <c r="AL130" s="339"/>
      <c r="AM130" s="339"/>
      <c r="AN130" s="339"/>
      <c r="AO130" s="340"/>
      <c r="AS130" s="52"/>
      <c r="AT130" s="70">
        <f>IF(P135=$BA$129,1,0)</f>
        <v>0</v>
      </c>
      <c r="AU130" s="102">
        <f>SUM(AT129:AX129,AT130)</f>
        <v>0</v>
      </c>
      <c r="AV130" s="59"/>
      <c r="AW130" s="59"/>
      <c r="AX130" s="59"/>
      <c r="AY130" s="115"/>
    </row>
    <row r="131" spans="2:53" ht="16" customHeight="1">
      <c r="B131" s="2"/>
      <c r="C131" s="160"/>
      <c r="D131" s="200"/>
      <c r="E131" s="200"/>
      <c r="F131" s="200"/>
      <c r="G131" s="200"/>
      <c r="H131" s="200"/>
      <c r="I131" s="200"/>
      <c r="J131" s="200"/>
      <c r="K131" s="200"/>
      <c r="L131" s="200"/>
      <c r="M131" s="200"/>
      <c r="N131" s="200"/>
      <c r="O131" s="200"/>
      <c r="P131" s="352" t="s">
        <v>69</v>
      </c>
      <c r="Q131" s="318"/>
      <c r="R131" s="339" t="s">
        <v>42</v>
      </c>
      <c r="S131" s="339"/>
      <c r="T131" s="339"/>
      <c r="U131" s="339"/>
      <c r="V131" s="339"/>
      <c r="W131" s="339"/>
      <c r="X131" s="339"/>
      <c r="Y131" s="339"/>
      <c r="Z131" s="339"/>
      <c r="AA131" s="339"/>
      <c r="AB131" s="339"/>
      <c r="AC131" s="339"/>
      <c r="AD131" s="318" t="s">
        <v>69</v>
      </c>
      <c r="AE131" s="318"/>
      <c r="AF131" s="341" t="s">
        <v>43</v>
      </c>
      <c r="AG131" s="341"/>
      <c r="AH131" s="341"/>
      <c r="AI131" s="341"/>
      <c r="AJ131" s="341"/>
      <c r="AK131" s="341"/>
      <c r="AL131" s="341"/>
      <c r="AM131" s="341"/>
      <c r="AN131" s="341"/>
      <c r="AO131" s="342"/>
      <c r="AS131" s="52"/>
      <c r="AT131" s="102" t="str">
        <f>IF(SUM(AT129:AY129,AT130)&gt;0,"回答有","回答無")</f>
        <v>回答無</v>
      </c>
      <c r="AU131" s="59"/>
      <c r="AV131" s="59"/>
      <c r="AW131" s="59"/>
      <c r="AX131" s="59"/>
      <c r="AY131" s="115"/>
    </row>
    <row r="132" spans="2:53" ht="16" customHeight="1">
      <c r="B132" s="2"/>
      <c r="C132" s="160"/>
      <c r="D132" s="200"/>
      <c r="E132" s="200"/>
      <c r="F132" s="200"/>
      <c r="G132" s="200"/>
      <c r="H132" s="200"/>
      <c r="I132" s="200"/>
      <c r="J132" s="200"/>
      <c r="K132" s="200"/>
      <c r="L132" s="200"/>
      <c r="M132" s="200"/>
      <c r="N132" s="200"/>
      <c r="O132" s="200"/>
      <c r="P132" s="352"/>
      <c r="Q132" s="318"/>
      <c r="R132" s="339"/>
      <c r="S132" s="339"/>
      <c r="T132" s="339"/>
      <c r="U132" s="339"/>
      <c r="V132" s="339"/>
      <c r="W132" s="339"/>
      <c r="X132" s="339"/>
      <c r="Y132" s="339"/>
      <c r="Z132" s="339"/>
      <c r="AA132" s="339"/>
      <c r="AB132" s="339"/>
      <c r="AC132" s="339"/>
      <c r="AD132" s="318"/>
      <c r="AE132" s="318"/>
      <c r="AF132" s="341"/>
      <c r="AG132" s="341"/>
      <c r="AH132" s="341"/>
      <c r="AI132" s="341"/>
      <c r="AJ132" s="341"/>
      <c r="AK132" s="341"/>
      <c r="AL132" s="341"/>
      <c r="AM132" s="341"/>
      <c r="AN132" s="341"/>
      <c r="AO132" s="342"/>
      <c r="AS132" s="52"/>
      <c r="AT132" s="58"/>
      <c r="AU132" s="59"/>
      <c r="AV132" s="59"/>
      <c r="AW132" s="59"/>
      <c r="AX132" s="59"/>
      <c r="AY132" s="115"/>
    </row>
    <row r="133" spans="2:53" ht="16" customHeight="1">
      <c r="B133" s="2"/>
      <c r="C133" s="160"/>
      <c r="D133" s="200"/>
      <c r="E133" s="200"/>
      <c r="F133" s="200"/>
      <c r="G133" s="200"/>
      <c r="H133" s="200"/>
      <c r="I133" s="200"/>
      <c r="J133" s="200"/>
      <c r="K133" s="200"/>
      <c r="L133" s="200"/>
      <c r="M133" s="200"/>
      <c r="N133" s="200"/>
      <c r="O133" s="200"/>
      <c r="P133" s="352" t="s">
        <v>69</v>
      </c>
      <c r="Q133" s="318"/>
      <c r="R133" s="339" t="s">
        <v>44</v>
      </c>
      <c r="S133" s="339"/>
      <c r="T133" s="339"/>
      <c r="U133" s="339"/>
      <c r="V133" s="339"/>
      <c r="W133" s="339"/>
      <c r="X133" s="339"/>
      <c r="Y133" s="339"/>
      <c r="Z133" s="339"/>
      <c r="AA133" s="339"/>
      <c r="AB133" s="339"/>
      <c r="AC133" s="339"/>
      <c r="AD133" s="318" t="s">
        <v>69</v>
      </c>
      <c r="AE133" s="318"/>
      <c r="AF133" s="341" t="s">
        <v>45</v>
      </c>
      <c r="AG133" s="341"/>
      <c r="AH133" s="341"/>
      <c r="AI133" s="341"/>
      <c r="AJ133" s="341"/>
      <c r="AK133" s="341"/>
      <c r="AL133" s="341"/>
      <c r="AM133" s="341"/>
      <c r="AN133" s="341"/>
      <c r="AO133" s="342"/>
      <c r="AS133" s="52"/>
      <c r="AT133" s="58"/>
      <c r="AU133" s="59"/>
      <c r="AV133" s="59"/>
      <c r="AW133" s="59"/>
      <c r="AX133" s="59"/>
      <c r="AY133" s="115"/>
    </row>
    <row r="134" spans="2:53" ht="16" customHeight="1">
      <c r="B134" s="2"/>
      <c r="C134" s="160"/>
      <c r="D134" s="200"/>
      <c r="E134" s="200"/>
      <c r="F134" s="200"/>
      <c r="G134" s="200"/>
      <c r="H134" s="200"/>
      <c r="I134" s="200"/>
      <c r="J134" s="200"/>
      <c r="K134" s="200"/>
      <c r="L134" s="200"/>
      <c r="M134" s="200"/>
      <c r="N134" s="200"/>
      <c r="O134" s="200"/>
      <c r="P134" s="352"/>
      <c r="Q134" s="318"/>
      <c r="R134" s="339"/>
      <c r="S134" s="339"/>
      <c r="T134" s="339"/>
      <c r="U134" s="339"/>
      <c r="V134" s="339"/>
      <c r="W134" s="339"/>
      <c r="X134" s="339"/>
      <c r="Y134" s="339"/>
      <c r="Z134" s="339"/>
      <c r="AA134" s="339"/>
      <c r="AB134" s="339"/>
      <c r="AC134" s="339"/>
      <c r="AD134" s="318"/>
      <c r="AE134" s="318"/>
      <c r="AF134" s="341"/>
      <c r="AG134" s="341"/>
      <c r="AH134" s="341"/>
      <c r="AI134" s="341"/>
      <c r="AJ134" s="341"/>
      <c r="AK134" s="341"/>
      <c r="AL134" s="341"/>
      <c r="AM134" s="341"/>
      <c r="AN134" s="341"/>
      <c r="AO134" s="342"/>
      <c r="AS134" s="52"/>
      <c r="AT134" s="58"/>
      <c r="AU134" s="59"/>
      <c r="AV134" s="59"/>
      <c r="AW134" s="59"/>
      <c r="AX134" s="59"/>
      <c r="AY134" s="115"/>
    </row>
    <row r="135" spans="2:53" ht="16" customHeight="1">
      <c r="B135" s="2"/>
      <c r="C135" s="160"/>
      <c r="D135" s="200"/>
      <c r="E135" s="200"/>
      <c r="F135" s="200"/>
      <c r="G135" s="200"/>
      <c r="H135" s="200"/>
      <c r="I135" s="200"/>
      <c r="J135" s="200"/>
      <c r="K135" s="200"/>
      <c r="L135" s="200"/>
      <c r="M135" s="200"/>
      <c r="N135" s="200"/>
      <c r="O135" s="200"/>
      <c r="P135" s="352" t="s">
        <v>69</v>
      </c>
      <c r="Q135" s="318"/>
      <c r="R135" s="341" t="s">
        <v>46</v>
      </c>
      <c r="S135" s="341"/>
      <c r="T135" s="341"/>
      <c r="U135" s="341"/>
      <c r="V135" s="341"/>
      <c r="W135" s="341"/>
      <c r="X135" s="341"/>
      <c r="Y135" s="341"/>
      <c r="Z135" s="341"/>
      <c r="AA135" s="341"/>
      <c r="AB135" s="341"/>
      <c r="AC135" s="341"/>
      <c r="AD135" s="43"/>
      <c r="AE135" s="43"/>
      <c r="AF135" s="43"/>
      <c r="AG135" s="43"/>
      <c r="AH135" s="43"/>
      <c r="AI135" s="43"/>
      <c r="AJ135" s="43"/>
      <c r="AK135" s="43"/>
      <c r="AL135" s="43"/>
      <c r="AM135" s="43"/>
      <c r="AN135" s="43"/>
      <c r="AO135" s="44"/>
      <c r="AS135" s="52"/>
      <c r="AT135" s="58"/>
      <c r="AU135" s="59"/>
      <c r="AV135" s="59"/>
      <c r="AW135" s="59"/>
      <c r="AX135" s="59"/>
      <c r="AY135" s="115"/>
    </row>
    <row r="136" spans="2:53" ht="16" customHeight="1" thickBot="1">
      <c r="B136" s="2"/>
      <c r="C136" s="161"/>
      <c r="D136" s="201"/>
      <c r="E136" s="201"/>
      <c r="F136" s="201"/>
      <c r="G136" s="201"/>
      <c r="H136" s="201"/>
      <c r="I136" s="201"/>
      <c r="J136" s="201"/>
      <c r="K136" s="201"/>
      <c r="L136" s="201"/>
      <c r="M136" s="201"/>
      <c r="N136" s="201"/>
      <c r="O136" s="201"/>
      <c r="P136" s="353"/>
      <c r="Q136" s="350"/>
      <c r="R136" s="541"/>
      <c r="S136" s="541"/>
      <c r="T136" s="541"/>
      <c r="U136" s="541"/>
      <c r="V136" s="541"/>
      <c r="W136" s="541"/>
      <c r="X136" s="541"/>
      <c r="Y136" s="541"/>
      <c r="Z136" s="541"/>
      <c r="AA136" s="541"/>
      <c r="AB136" s="541"/>
      <c r="AC136" s="541"/>
      <c r="AD136" s="45"/>
      <c r="AE136" s="45"/>
      <c r="AF136" s="45"/>
      <c r="AG136" s="45"/>
      <c r="AH136" s="45"/>
      <c r="AI136" s="45"/>
      <c r="AJ136" s="45"/>
      <c r="AK136" s="45"/>
      <c r="AL136" s="45"/>
      <c r="AM136" s="45"/>
      <c r="AN136" s="45"/>
      <c r="AO136" s="46"/>
      <c r="AS136" s="52"/>
      <c r="AT136" s="58"/>
      <c r="AU136" s="59"/>
      <c r="AV136" s="59"/>
      <c r="AW136" s="59"/>
      <c r="AX136" s="2"/>
      <c r="AY136" s="60"/>
    </row>
    <row r="137" spans="2:53" ht="4.5" customHeight="1">
      <c r="B137" s="2"/>
      <c r="C137" s="321">
        <v>2</v>
      </c>
      <c r="D137" s="310" t="s">
        <v>8</v>
      </c>
      <c r="E137" s="310"/>
      <c r="F137" s="310"/>
      <c r="G137" s="310"/>
      <c r="H137" s="310"/>
      <c r="I137" s="310"/>
      <c r="J137" s="310"/>
      <c r="K137" s="310"/>
      <c r="L137" s="310"/>
      <c r="M137" s="310"/>
      <c r="N137" s="310"/>
      <c r="O137" s="31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7"/>
      <c r="AS137" s="52"/>
      <c r="AT137" s="58"/>
      <c r="AU137" s="59"/>
      <c r="AV137" s="59"/>
      <c r="AW137" s="59"/>
      <c r="AX137" s="2"/>
      <c r="AY137" s="60"/>
    </row>
    <row r="138" spans="2:53" ht="4.5" customHeight="1" thickBot="1">
      <c r="B138" s="2"/>
      <c r="C138" s="304"/>
      <c r="D138" s="312"/>
      <c r="E138" s="312"/>
      <c r="F138" s="312"/>
      <c r="G138" s="312"/>
      <c r="H138" s="312"/>
      <c r="I138" s="312"/>
      <c r="J138" s="312"/>
      <c r="K138" s="312"/>
      <c r="L138" s="312"/>
      <c r="M138" s="312"/>
      <c r="N138" s="312"/>
      <c r="O138" s="313"/>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7"/>
      <c r="AS138" s="52"/>
      <c r="AT138" s="58"/>
      <c r="AU138" s="59"/>
      <c r="AV138" s="59"/>
      <c r="AW138" s="59"/>
      <c r="AX138" s="2"/>
      <c r="AY138" s="60"/>
    </row>
    <row r="139" spans="2:53" ht="21.75" customHeight="1">
      <c r="B139" s="2"/>
      <c r="C139" s="304"/>
      <c r="D139" s="312"/>
      <c r="E139" s="312"/>
      <c r="F139" s="312"/>
      <c r="G139" s="312"/>
      <c r="H139" s="312"/>
      <c r="I139" s="312"/>
      <c r="J139" s="312"/>
      <c r="K139" s="312"/>
      <c r="L139" s="312"/>
      <c r="M139" s="312"/>
      <c r="N139" s="312"/>
      <c r="O139" s="313"/>
      <c r="P139" s="1"/>
      <c r="Q139" s="33"/>
      <c r="R139" s="343" t="s">
        <v>4</v>
      </c>
      <c r="S139" s="343"/>
      <c r="T139" s="343"/>
      <c r="U139" s="343"/>
      <c r="V139" s="343"/>
      <c r="W139" s="343"/>
      <c r="X139" s="343"/>
      <c r="Y139" s="343"/>
      <c r="Z139" s="343"/>
      <c r="AA139" s="343"/>
      <c r="AB139" s="343"/>
      <c r="AC139" s="343"/>
      <c r="AD139" s="343"/>
      <c r="AE139" s="343"/>
      <c r="AF139" s="343" t="s">
        <v>5</v>
      </c>
      <c r="AG139" s="343"/>
      <c r="AH139" s="343"/>
      <c r="AI139" s="343"/>
      <c r="AJ139" s="343"/>
      <c r="AK139" s="343"/>
      <c r="AL139" s="471" t="s">
        <v>6</v>
      </c>
      <c r="AM139" s="471"/>
      <c r="AN139" s="472"/>
      <c r="AO139" s="7"/>
      <c r="AS139" s="52"/>
      <c r="AT139" s="58"/>
      <c r="AU139" s="59"/>
      <c r="AV139" s="59"/>
      <c r="AW139" s="59"/>
      <c r="AX139" s="2"/>
      <c r="AY139" s="60"/>
    </row>
    <row r="140" spans="2:53" ht="26.25" customHeight="1">
      <c r="B140" s="2"/>
      <c r="C140" s="304"/>
      <c r="D140" s="312"/>
      <c r="E140" s="312"/>
      <c r="F140" s="312"/>
      <c r="G140" s="312"/>
      <c r="H140" s="312"/>
      <c r="I140" s="312"/>
      <c r="J140" s="312"/>
      <c r="K140" s="312"/>
      <c r="L140" s="312"/>
      <c r="M140" s="312"/>
      <c r="N140" s="312"/>
      <c r="O140" s="313"/>
      <c r="P140" s="1"/>
      <c r="Q140" s="37">
        <v>1</v>
      </c>
      <c r="R140" s="332"/>
      <c r="S140" s="332"/>
      <c r="T140" s="332"/>
      <c r="U140" s="332"/>
      <c r="V140" s="332"/>
      <c r="W140" s="332"/>
      <c r="X140" s="332"/>
      <c r="Y140" s="332"/>
      <c r="Z140" s="332"/>
      <c r="AA140" s="332"/>
      <c r="AB140" s="332"/>
      <c r="AC140" s="332"/>
      <c r="AD140" s="332"/>
      <c r="AE140" s="332"/>
      <c r="AF140" s="333"/>
      <c r="AG140" s="333"/>
      <c r="AH140" s="333"/>
      <c r="AI140" s="333"/>
      <c r="AJ140" s="333"/>
      <c r="AK140" s="333"/>
      <c r="AL140" s="334"/>
      <c r="AM140" s="334"/>
      <c r="AN140" s="335"/>
      <c r="AO140" s="7"/>
      <c r="AS140" s="52" t="s">
        <v>28</v>
      </c>
      <c r="AT140" s="70" t="str">
        <f>R140&amp;""</f>
        <v/>
      </c>
      <c r="AU140" s="70" t="str">
        <f>IF(AF140="","",AF140)</f>
        <v/>
      </c>
      <c r="AV140" s="70" t="str">
        <f>IF(AL140="","",AL140)</f>
        <v/>
      </c>
      <c r="AW140" s="59"/>
      <c r="AX140" s="2"/>
      <c r="AY140" s="60"/>
    </row>
    <row r="141" spans="2:53" ht="26.25" customHeight="1">
      <c r="B141" s="2"/>
      <c r="C141" s="304"/>
      <c r="D141" s="312"/>
      <c r="E141" s="312"/>
      <c r="F141" s="312"/>
      <c r="G141" s="312"/>
      <c r="H141" s="312"/>
      <c r="I141" s="312"/>
      <c r="J141" s="312"/>
      <c r="K141" s="312"/>
      <c r="L141" s="312"/>
      <c r="M141" s="312"/>
      <c r="N141" s="312"/>
      <c r="O141" s="313"/>
      <c r="P141" s="1"/>
      <c r="Q141" s="38">
        <v>2</v>
      </c>
      <c r="R141" s="336"/>
      <c r="S141" s="336"/>
      <c r="T141" s="336"/>
      <c r="U141" s="336"/>
      <c r="V141" s="336"/>
      <c r="W141" s="336"/>
      <c r="X141" s="336"/>
      <c r="Y141" s="336"/>
      <c r="Z141" s="336"/>
      <c r="AA141" s="336"/>
      <c r="AB141" s="336"/>
      <c r="AC141" s="336"/>
      <c r="AD141" s="336"/>
      <c r="AE141" s="336"/>
      <c r="AF141" s="349"/>
      <c r="AG141" s="349"/>
      <c r="AH141" s="349"/>
      <c r="AI141" s="349"/>
      <c r="AJ141" s="349"/>
      <c r="AK141" s="349"/>
      <c r="AL141" s="319"/>
      <c r="AM141" s="319"/>
      <c r="AN141" s="320"/>
      <c r="AO141" s="7"/>
      <c r="AS141" s="52"/>
      <c r="AT141" s="70" t="str">
        <f t="shared" ref="AT141:AT142" si="2">R141&amp;""</f>
        <v/>
      </c>
      <c r="AU141" s="70" t="str">
        <f t="shared" ref="AU141:AU142" si="3">IF(AF141="","",AF141)</f>
        <v/>
      </c>
      <c r="AV141" s="70" t="str">
        <f t="shared" ref="AV141:AV142" si="4">IF(AL141="","",AL141)</f>
        <v/>
      </c>
      <c r="AW141" s="59"/>
      <c r="AX141" s="2"/>
      <c r="AY141" s="60"/>
    </row>
    <row r="142" spans="2:53" ht="26.25" customHeight="1" thickBot="1">
      <c r="B142" s="2"/>
      <c r="C142" s="304"/>
      <c r="D142" s="312"/>
      <c r="E142" s="312"/>
      <c r="F142" s="312"/>
      <c r="G142" s="312"/>
      <c r="H142" s="312"/>
      <c r="I142" s="312"/>
      <c r="J142" s="312"/>
      <c r="K142" s="312"/>
      <c r="L142" s="312"/>
      <c r="M142" s="312"/>
      <c r="N142" s="312"/>
      <c r="O142" s="313"/>
      <c r="P142" s="1"/>
      <c r="Q142" s="39">
        <v>3</v>
      </c>
      <c r="R142" s="330"/>
      <c r="S142" s="330"/>
      <c r="T142" s="330"/>
      <c r="U142" s="330"/>
      <c r="V142" s="330"/>
      <c r="W142" s="330"/>
      <c r="X142" s="330"/>
      <c r="Y142" s="330"/>
      <c r="Z142" s="330"/>
      <c r="AA142" s="330"/>
      <c r="AB142" s="330"/>
      <c r="AC142" s="330"/>
      <c r="AD142" s="330"/>
      <c r="AE142" s="330"/>
      <c r="AF142" s="331"/>
      <c r="AG142" s="331"/>
      <c r="AH142" s="331"/>
      <c r="AI142" s="331"/>
      <c r="AJ142" s="331"/>
      <c r="AK142" s="331"/>
      <c r="AL142" s="344"/>
      <c r="AM142" s="344"/>
      <c r="AN142" s="345"/>
      <c r="AO142" s="7"/>
      <c r="AS142" s="52"/>
      <c r="AT142" s="70" t="str">
        <f t="shared" si="2"/>
        <v/>
      </c>
      <c r="AU142" s="70" t="str">
        <f t="shared" si="3"/>
        <v/>
      </c>
      <c r="AV142" s="70" t="str">
        <f t="shared" si="4"/>
        <v/>
      </c>
      <c r="AW142" s="59"/>
      <c r="AX142" s="2"/>
      <c r="AY142" s="60"/>
    </row>
    <row r="143" spans="2:53" ht="4.5" customHeight="1">
      <c r="B143" s="2"/>
      <c r="C143" s="304"/>
      <c r="D143" s="312"/>
      <c r="E143" s="312"/>
      <c r="F143" s="312"/>
      <c r="G143" s="312"/>
      <c r="H143" s="312"/>
      <c r="I143" s="312"/>
      <c r="J143" s="312"/>
      <c r="K143" s="312"/>
      <c r="L143" s="312"/>
      <c r="M143" s="312"/>
      <c r="N143" s="312"/>
      <c r="O143" s="313"/>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7"/>
      <c r="AS143" s="52"/>
      <c r="AT143" s="58"/>
      <c r="AU143" s="59"/>
      <c r="AV143" s="59"/>
      <c r="AW143" s="59"/>
      <c r="AX143" s="2"/>
      <c r="AY143" s="60"/>
    </row>
    <row r="144" spans="2:53" ht="4.5" customHeight="1" thickBot="1">
      <c r="B144" s="2"/>
      <c r="C144" s="322"/>
      <c r="D144" s="314"/>
      <c r="E144" s="314"/>
      <c r="F144" s="314"/>
      <c r="G144" s="314"/>
      <c r="H144" s="314"/>
      <c r="I144" s="314"/>
      <c r="J144" s="314"/>
      <c r="K144" s="314"/>
      <c r="L144" s="314"/>
      <c r="M144" s="314"/>
      <c r="N144" s="314"/>
      <c r="O144" s="315"/>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7"/>
      <c r="AS144" s="52"/>
      <c r="AT144" s="58"/>
      <c r="AU144" s="59"/>
      <c r="AV144" s="59"/>
      <c r="AW144" s="59"/>
      <c r="AX144" s="2"/>
      <c r="AY144" s="60"/>
    </row>
    <row r="145" spans="2:51" ht="4.5" customHeight="1">
      <c r="B145" s="2"/>
      <c r="C145" s="321">
        <v>3</v>
      </c>
      <c r="D145" s="310" t="s">
        <v>9</v>
      </c>
      <c r="E145" s="310"/>
      <c r="F145" s="310"/>
      <c r="G145" s="310"/>
      <c r="H145" s="310"/>
      <c r="I145" s="310"/>
      <c r="J145" s="310"/>
      <c r="K145" s="310"/>
      <c r="L145" s="310"/>
      <c r="M145" s="310"/>
      <c r="N145" s="310"/>
      <c r="O145" s="311"/>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6"/>
      <c r="AS145" s="52"/>
      <c r="AT145" s="58"/>
      <c r="AU145" s="59"/>
      <c r="AV145" s="59"/>
      <c r="AW145" s="59"/>
      <c r="AX145" s="2"/>
      <c r="AY145" s="60"/>
    </row>
    <row r="146" spans="2:51" ht="4.5" customHeight="1" thickBot="1">
      <c r="B146" s="2"/>
      <c r="C146" s="304"/>
      <c r="D146" s="312"/>
      <c r="E146" s="312"/>
      <c r="F146" s="312"/>
      <c r="G146" s="312"/>
      <c r="H146" s="312"/>
      <c r="I146" s="312"/>
      <c r="J146" s="312"/>
      <c r="K146" s="312"/>
      <c r="L146" s="312"/>
      <c r="M146" s="312"/>
      <c r="N146" s="312"/>
      <c r="O146" s="313"/>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7"/>
      <c r="AS146" s="52"/>
      <c r="AT146" s="58"/>
      <c r="AU146" s="59"/>
      <c r="AV146" s="59"/>
      <c r="AW146" s="59"/>
      <c r="AX146" s="2"/>
      <c r="AY146" s="60"/>
    </row>
    <row r="147" spans="2:51" ht="21.75" customHeight="1">
      <c r="B147" s="2"/>
      <c r="C147" s="304"/>
      <c r="D147" s="312"/>
      <c r="E147" s="312"/>
      <c r="F147" s="312"/>
      <c r="G147" s="312"/>
      <c r="H147" s="312"/>
      <c r="I147" s="312"/>
      <c r="J147" s="312"/>
      <c r="K147" s="312"/>
      <c r="L147" s="312"/>
      <c r="M147" s="312"/>
      <c r="N147" s="312"/>
      <c r="O147" s="313"/>
      <c r="P147" s="1"/>
      <c r="Q147" s="33"/>
      <c r="R147" s="343" t="s">
        <v>4</v>
      </c>
      <c r="S147" s="343"/>
      <c r="T147" s="343"/>
      <c r="U147" s="343"/>
      <c r="V147" s="343"/>
      <c r="W147" s="343"/>
      <c r="X147" s="343"/>
      <c r="Y147" s="343"/>
      <c r="Z147" s="343"/>
      <c r="AA147" s="343"/>
      <c r="AB147" s="343"/>
      <c r="AC147" s="343"/>
      <c r="AD147" s="343"/>
      <c r="AE147" s="343"/>
      <c r="AF147" s="343" t="s">
        <v>5</v>
      </c>
      <c r="AG147" s="343"/>
      <c r="AH147" s="343"/>
      <c r="AI147" s="343"/>
      <c r="AJ147" s="343"/>
      <c r="AK147" s="343"/>
      <c r="AL147" s="471" t="s">
        <v>6</v>
      </c>
      <c r="AM147" s="471"/>
      <c r="AN147" s="472"/>
      <c r="AO147" s="7"/>
      <c r="AS147" s="52"/>
      <c r="AT147" s="58"/>
      <c r="AU147" s="59"/>
      <c r="AV147" s="59"/>
      <c r="AW147" s="59"/>
      <c r="AX147" s="2"/>
      <c r="AY147" s="60"/>
    </row>
    <row r="148" spans="2:51" ht="26.25" customHeight="1">
      <c r="B148" s="2"/>
      <c r="C148" s="304"/>
      <c r="D148" s="312"/>
      <c r="E148" s="312"/>
      <c r="F148" s="312"/>
      <c r="G148" s="312"/>
      <c r="H148" s="312"/>
      <c r="I148" s="312"/>
      <c r="J148" s="312"/>
      <c r="K148" s="312"/>
      <c r="L148" s="312"/>
      <c r="M148" s="312"/>
      <c r="N148" s="312"/>
      <c r="O148" s="313"/>
      <c r="P148" s="1"/>
      <c r="Q148" s="37">
        <v>1</v>
      </c>
      <c r="R148" s="332"/>
      <c r="S148" s="332"/>
      <c r="T148" s="332"/>
      <c r="U148" s="332"/>
      <c r="V148" s="332"/>
      <c r="W148" s="332"/>
      <c r="X148" s="332"/>
      <c r="Y148" s="332"/>
      <c r="Z148" s="332"/>
      <c r="AA148" s="332"/>
      <c r="AB148" s="332"/>
      <c r="AC148" s="332"/>
      <c r="AD148" s="332"/>
      <c r="AE148" s="332"/>
      <c r="AF148" s="333"/>
      <c r="AG148" s="333"/>
      <c r="AH148" s="333"/>
      <c r="AI148" s="333"/>
      <c r="AJ148" s="333"/>
      <c r="AK148" s="333"/>
      <c r="AL148" s="334"/>
      <c r="AM148" s="334"/>
      <c r="AN148" s="335"/>
      <c r="AO148" s="7"/>
      <c r="AS148" s="52" t="s">
        <v>28</v>
      </c>
      <c r="AT148" s="70" t="str">
        <f>R148&amp;""</f>
        <v/>
      </c>
      <c r="AU148" s="70" t="str">
        <f>IF(AF148="","",AF148)</f>
        <v/>
      </c>
      <c r="AV148" s="70" t="str">
        <f>IF(AL148="","",AL148)</f>
        <v/>
      </c>
      <c r="AW148" s="59"/>
      <c r="AX148" s="2"/>
      <c r="AY148" s="60"/>
    </row>
    <row r="149" spans="2:51" ht="26.25" customHeight="1">
      <c r="B149" s="2"/>
      <c r="C149" s="304"/>
      <c r="D149" s="312"/>
      <c r="E149" s="312"/>
      <c r="F149" s="312"/>
      <c r="G149" s="312"/>
      <c r="H149" s="312"/>
      <c r="I149" s="312"/>
      <c r="J149" s="312"/>
      <c r="K149" s="312"/>
      <c r="L149" s="312"/>
      <c r="M149" s="312"/>
      <c r="N149" s="312"/>
      <c r="O149" s="313"/>
      <c r="P149" s="1"/>
      <c r="Q149" s="38">
        <v>2</v>
      </c>
      <c r="R149" s="336"/>
      <c r="S149" s="336"/>
      <c r="T149" s="336"/>
      <c r="U149" s="336"/>
      <c r="V149" s="336"/>
      <c r="W149" s="336"/>
      <c r="X149" s="336"/>
      <c r="Y149" s="336"/>
      <c r="Z149" s="336"/>
      <c r="AA149" s="336"/>
      <c r="AB149" s="336"/>
      <c r="AC149" s="336"/>
      <c r="AD149" s="336"/>
      <c r="AE149" s="336"/>
      <c r="AF149" s="349"/>
      <c r="AG149" s="349"/>
      <c r="AH149" s="349"/>
      <c r="AI149" s="349"/>
      <c r="AJ149" s="349"/>
      <c r="AK149" s="349"/>
      <c r="AL149" s="319"/>
      <c r="AM149" s="319"/>
      <c r="AN149" s="320"/>
      <c r="AO149" s="7"/>
      <c r="AS149" s="52"/>
      <c r="AT149" s="70" t="str">
        <f t="shared" ref="AT149:AT150" si="5">R149&amp;""</f>
        <v/>
      </c>
      <c r="AU149" s="70" t="str">
        <f t="shared" ref="AU149:AU150" si="6">IF(AF149="","",AF149)</f>
        <v/>
      </c>
      <c r="AV149" s="70" t="str">
        <f t="shared" ref="AV149:AV150" si="7">IF(AL149="","",AL149)</f>
        <v/>
      </c>
      <c r="AW149" s="59"/>
      <c r="AX149" s="2"/>
      <c r="AY149" s="60"/>
    </row>
    <row r="150" spans="2:51" ht="26.25" customHeight="1" thickBot="1">
      <c r="B150" s="2"/>
      <c r="C150" s="304"/>
      <c r="D150" s="312"/>
      <c r="E150" s="312"/>
      <c r="F150" s="312"/>
      <c r="G150" s="312"/>
      <c r="H150" s="312"/>
      <c r="I150" s="312"/>
      <c r="J150" s="312"/>
      <c r="K150" s="312"/>
      <c r="L150" s="312"/>
      <c r="M150" s="312"/>
      <c r="N150" s="312"/>
      <c r="O150" s="313"/>
      <c r="P150" s="1"/>
      <c r="Q150" s="39">
        <v>3</v>
      </c>
      <c r="R150" s="330"/>
      <c r="S150" s="330"/>
      <c r="T150" s="330"/>
      <c r="U150" s="330"/>
      <c r="V150" s="330"/>
      <c r="W150" s="330"/>
      <c r="X150" s="330"/>
      <c r="Y150" s="330"/>
      <c r="Z150" s="330"/>
      <c r="AA150" s="330"/>
      <c r="AB150" s="330"/>
      <c r="AC150" s="330"/>
      <c r="AD150" s="330"/>
      <c r="AE150" s="330"/>
      <c r="AF150" s="331"/>
      <c r="AG150" s="331"/>
      <c r="AH150" s="331"/>
      <c r="AI150" s="331"/>
      <c r="AJ150" s="331"/>
      <c r="AK150" s="331"/>
      <c r="AL150" s="344"/>
      <c r="AM150" s="344"/>
      <c r="AN150" s="345"/>
      <c r="AO150" s="7"/>
      <c r="AS150" s="52"/>
      <c r="AT150" s="70" t="str">
        <f t="shared" si="5"/>
        <v/>
      </c>
      <c r="AU150" s="70" t="str">
        <f t="shared" si="6"/>
        <v/>
      </c>
      <c r="AV150" s="70" t="str">
        <f t="shared" si="7"/>
        <v/>
      </c>
      <c r="AW150" s="59"/>
      <c r="AX150" s="2"/>
      <c r="AY150" s="60"/>
    </row>
    <row r="151" spans="2:51" ht="13.5" thickBot="1">
      <c r="B151" s="2"/>
      <c r="C151" s="322"/>
      <c r="D151" s="314"/>
      <c r="E151" s="314"/>
      <c r="F151" s="314"/>
      <c r="G151" s="314"/>
      <c r="H151" s="314"/>
      <c r="I151" s="314"/>
      <c r="J151" s="314"/>
      <c r="K151" s="314"/>
      <c r="L151" s="314"/>
      <c r="M151" s="314"/>
      <c r="N151" s="314"/>
      <c r="O151" s="315"/>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7"/>
      <c r="AS151" s="52"/>
      <c r="AT151" s="58"/>
      <c r="AU151" s="59"/>
      <c r="AV151" s="59"/>
      <c r="AW151" s="59"/>
      <c r="AX151" s="2"/>
      <c r="AY151" s="60"/>
    </row>
    <row r="152" spans="2:51" ht="4.5" customHeight="1">
      <c r="B152" s="2"/>
      <c r="C152" s="321">
        <v>4</v>
      </c>
      <c r="D152" s="310" t="s">
        <v>10</v>
      </c>
      <c r="E152" s="310"/>
      <c r="F152" s="310"/>
      <c r="G152" s="310"/>
      <c r="H152" s="310"/>
      <c r="I152" s="310"/>
      <c r="J152" s="310"/>
      <c r="K152" s="310"/>
      <c r="L152" s="310"/>
      <c r="M152" s="310"/>
      <c r="N152" s="310"/>
      <c r="O152" s="311"/>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6"/>
      <c r="AS152" s="52"/>
      <c r="AT152" s="58"/>
      <c r="AU152" s="59"/>
      <c r="AV152" s="59"/>
      <c r="AW152" s="59"/>
      <c r="AX152" s="2"/>
      <c r="AY152" s="60"/>
    </row>
    <row r="153" spans="2:51" ht="4.5" customHeight="1" thickBot="1">
      <c r="B153" s="2"/>
      <c r="C153" s="304"/>
      <c r="D153" s="312"/>
      <c r="E153" s="312"/>
      <c r="F153" s="312"/>
      <c r="G153" s="312"/>
      <c r="H153" s="312"/>
      <c r="I153" s="312"/>
      <c r="J153" s="312"/>
      <c r="K153" s="312"/>
      <c r="L153" s="312"/>
      <c r="M153" s="312"/>
      <c r="N153" s="312"/>
      <c r="O153" s="313"/>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7"/>
      <c r="AS153" s="52"/>
      <c r="AT153" s="58"/>
      <c r="AU153" s="59"/>
      <c r="AV153" s="59"/>
      <c r="AW153" s="59"/>
      <c r="AX153" s="2"/>
      <c r="AY153" s="60"/>
    </row>
    <row r="154" spans="2:51" ht="24" customHeight="1">
      <c r="B154" s="2"/>
      <c r="C154" s="304"/>
      <c r="D154" s="312"/>
      <c r="E154" s="312"/>
      <c r="F154" s="312"/>
      <c r="G154" s="312"/>
      <c r="H154" s="312"/>
      <c r="I154" s="312"/>
      <c r="J154" s="312"/>
      <c r="K154" s="312"/>
      <c r="L154" s="312"/>
      <c r="M154" s="312"/>
      <c r="N154" s="312"/>
      <c r="O154" s="313"/>
      <c r="P154" s="1"/>
      <c r="Q154" s="346" t="s">
        <v>4</v>
      </c>
      <c r="R154" s="347"/>
      <c r="S154" s="347"/>
      <c r="T154" s="347"/>
      <c r="U154" s="347"/>
      <c r="V154" s="347"/>
      <c r="W154" s="347"/>
      <c r="X154" s="347"/>
      <c r="Y154" s="347"/>
      <c r="Z154" s="347"/>
      <c r="AA154" s="347"/>
      <c r="AB154" s="347"/>
      <c r="AC154" s="347"/>
      <c r="AD154" s="347"/>
      <c r="AE154" s="348"/>
      <c r="AF154" s="459" t="s">
        <v>5</v>
      </c>
      <c r="AG154" s="347"/>
      <c r="AH154" s="347"/>
      <c r="AI154" s="347"/>
      <c r="AJ154" s="347"/>
      <c r="AK154" s="348"/>
      <c r="AL154" s="511" t="s">
        <v>6</v>
      </c>
      <c r="AM154" s="512"/>
      <c r="AN154" s="513"/>
      <c r="AO154" s="7"/>
      <c r="AS154" s="52"/>
      <c r="AT154" s="58"/>
      <c r="AU154" s="59"/>
      <c r="AV154" s="59"/>
      <c r="AW154" s="59"/>
      <c r="AX154" s="2"/>
      <c r="AY154" s="60"/>
    </row>
    <row r="155" spans="2:51" ht="26.25" customHeight="1">
      <c r="B155" s="2"/>
      <c r="C155" s="304"/>
      <c r="D155" s="312"/>
      <c r="E155" s="312"/>
      <c r="F155" s="312"/>
      <c r="G155" s="312"/>
      <c r="H155" s="312"/>
      <c r="I155" s="312"/>
      <c r="J155" s="312"/>
      <c r="K155" s="312"/>
      <c r="L155" s="312"/>
      <c r="M155" s="312"/>
      <c r="N155" s="312"/>
      <c r="O155" s="313"/>
      <c r="P155" s="1"/>
      <c r="Q155" s="37">
        <v>1</v>
      </c>
      <c r="R155" s="332"/>
      <c r="S155" s="332"/>
      <c r="T155" s="332"/>
      <c r="U155" s="332"/>
      <c r="V155" s="332"/>
      <c r="W155" s="332"/>
      <c r="X155" s="332"/>
      <c r="Y155" s="332"/>
      <c r="Z155" s="332"/>
      <c r="AA155" s="332"/>
      <c r="AB155" s="332"/>
      <c r="AC155" s="332"/>
      <c r="AD155" s="332"/>
      <c r="AE155" s="332"/>
      <c r="AF155" s="333"/>
      <c r="AG155" s="333"/>
      <c r="AH155" s="333"/>
      <c r="AI155" s="333"/>
      <c r="AJ155" s="333"/>
      <c r="AK155" s="333"/>
      <c r="AL155" s="334"/>
      <c r="AM155" s="334"/>
      <c r="AN155" s="335"/>
      <c r="AO155" s="7"/>
      <c r="AS155" s="52" t="s">
        <v>28</v>
      </c>
      <c r="AT155" s="70" t="str">
        <f>R155&amp;""</f>
        <v/>
      </c>
      <c r="AU155" s="70" t="str">
        <f>IF(AF155="","",AF155)</f>
        <v/>
      </c>
      <c r="AV155" s="70" t="str">
        <f>IF(AL155="","",AL155)</f>
        <v/>
      </c>
      <c r="AW155" s="59"/>
      <c r="AX155" s="2"/>
      <c r="AY155" s="60"/>
    </row>
    <row r="156" spans="2:51" ht="26.25" customHeight="1">
      <c r="B156" s="2"/>
      <c r="C156" s="304"/>
      <c r="D156" s="312"/>
      <c r="E156" s="312"/>
      <c r="F156" s="312"/>
      <c r="G156" s="312"/>
      <c r="H156" s="312"/>
      <c r="I156" s="312"/>
      <c r="J156" s="312"/>
      <c r="K156" s="312"/>
      <c r="L156" s="312"/>
      <c r="M156" s="312"/>
      <c r="N156" s="312"/>
      <c r="O156" s="313"/>
      <c r="P156" s="1"/>
      <c r="Q156" s="38">
        <v>2</v>
      </c>
      <c r="R156" s="336"/>
      <c r="S156" s="336"/>
      <c r="T156" s="336"/>
      <c r="U156" s="336"/>
      <c r="V156" s="336"/>
      <c r="W156" s="336"/>
      <c r="X156" s="336"/>
      <c r="Y156" s="336"/>
      <c r="Z156" s="336"/>
      <c r="AA156" s="336"/>
      <c r="AB156" s="336"/>
      <c r="AC156" s="336"/>
      <c r="AD156" s="336"/>
      <c r="AE156" s="336"/>
      <c r="AF156" s="349"/>
      <c r="AG156" s="349"/>
      <c r="AH156" s="349"/>
      <c r="AI156" s="349"/>
      <c r="AJ156" s="349"/>
      <c r="AK156" s="349"/>
      <c r="AL156" s="319"/>
      <c r="AM156" s="319"/>
      <c r="AN156" s="320"/>
      <c r="AO156" s="7"/>
      <c r="AS156" s="52"/>
      <c r="AT156" s="70" t="str">
        <f t="shared" ref="AT156:AT157" si="8">R156&amp;""</f>
        <v/>
      </c>
      <c r="AU156" s="70" t="str">
        <f t="shared" ref="AU156:AU157" si="9">IF(AF156="","",AF156)</f>
        <v/>
      </c>
      <c r="AV156" s="70" t="str">
        <f t="shared" ref="AV156:AV157" si="10">IF(AL156="","",AL156)</f>
        <v/>
      </c>
      <c r="AW156" s="59"/>
      <c r="AX156" s="2"/>
      <c r="AY156" s="60"/>
    </row>
    <row r="157" spans="2:51" ht="26.25" customHeight="1" thickBot="1">
      <c r="B157" s="2"/>
      <c r="C157" s="304"/>
      <c r="D157" s="312"/>
      <c r="E157" s="312"/>
      <c r="F157" s="312"/>
      <c r="G157" s="312"/>
      <c r="H157" s="312"/>
      <c r="I157" s="312"/>
      <c r="J157" s="312"/>
      <c r="K157" s="312"/>
      <c r="L157" s="312"/>
      <c r="M157" s="312"/>
      <c r="N157" s="312"/>
      <c r="O157" s="313"/>
      <c r="P157" s="1"/>
      <c r="Q157" s="39">
        <v>3</v>
      </c>
      <c r="R157" s="330"/>
      <c r="S157" s="330"/>
      <c r="T157" s="330"/>
      <c r="U157" s="330"/>
      <c r="V157" s="330"/>
      <c r="W157" s="330"/>
      <c r="X157" s="330"/>
      <c r="Y157" s="330"/>
      <c r="Z157" s="330"/>
      <c r="AA157" s="330"/>
      <c r="AB157" s="330"/>
      <c r="AC157" s="330"/>
      <c r="AD157" s="330"/>
      <c r="AE157" s="330"/>
      <c r="AF157" s="331"/>
      <c r="AG157" s="331"/>
      <c r="AH157" s="331"/>
      <c r="AI157" s="331"/>
      <c r="AJ157" s="331"/>
      <c r="AK157" s="331"/>
      <c r="AL157" s="344"/>
      <c r="AM157" s="344"/>
      <c r="AN157" s="345"/>
      <c r="AO157" s="7"/>
      <c r="AS157" s="52"/>
      <c r="AT157" s="70" t="str">
        <f t="shared" si="8"/>
        <v/>
      </c>
      <c r="AU157" s="70" t="str">
        <f t="shared" si="9"/>
        <v/>
      </c>
      <c r="AV157" s="70" t="str">
        <f t="shared" si="10"/>
        <v/>
      </c>
      <c r="AW157" s="59"/>
      <c r="AX157" s="2"/>
      <c r="AY157" s="60"/>
    </row>
    <row r="158" spans="2:51" ht="7.5" customHeight="1" thickBot="1">
      <c r="B158" s="2"/>
      <c r="C158" s="322"/>
      <c r="D158" s="314"/>
      <c r="E158" s="314"/>
      <c r="F158" s="314"/>
      <c r="G158" s="314"/>
      <c r="H158" s="314"/>
      <c r="I158" s="314"/>
      <c r="J158" s="314"/>
      <c r="K158" s="314"/>
      <c r="L158" s="314"/>
      <c r="M158" s="314"/>
      <c r="N158" s="314"/>
      <c r="O158" s="315"/>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7"/>
      <c r="AS158" s="52"/>
      <c r="AT158" s="58"/>
      <c r="AU158" s="59"/>
      <c r="AV158" s="59"/>
      <c r="AW158" s="59"/>
      <c r="AX158" s="2"/>
      <c r="AY158" s="60"/>
    </row>
    <row r="159" spans="2:51" ht="4.5" customHeight="1">
      <c r="C159" s="159">
        <v>5</v>
      </c>
      <c r="D159" s="176" t="s">
        <v>11</v>
      </c>
      <c r="E159" s="176"/>
      <c r="F159" s="176"/>
      <c r="G159" s="176"/>
      <c r="H159" s="176"/>
      <c r="I159" s="176"/>
      <c r="J159" s="176"/>
      <c r="K159" s="176"/>
      <c r="L159" s="176"/>
      <c r="M159" s="176"/>
      <c r="N159" s="176"/>
      <c r="O159" s="177"/>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2"/>
      <c r="AS159" s="52"/>
      <c r="AT159" s="58"/>
      <c r="AU159" s="59"/>
      <c r="AV159" s="59"/>
      <c r="AW159" s="59"/>
      <c r="AX159" s="2"/>
      <c r="AY159" s="60"/>
    </row>
    <row r="160" spans="2:51" ht="22.5" customHeight="1">
      <c r="C160" s="160"/>
      <c r="D160" s="178"/>
      <c r="E160" s="178"/>
      <c r="F160" s="178"/>
      <c r="G160" s="178"/>
      <c r="H160" s="178"/>
      <c r="I160" s="178"/>
      <c r="J160" s="178"/>
      <c r="K160" s="178"/>
      <c r="L160" s="178"/>
      <c r="M160" s="178"/>
      <c r="N160" s="178"/>
      <c r="O160" s="179"/>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4"/>
      <c r="AS160" s="52" t="s">
        <v>29</v>
      </c>
      <c r="AT160" s="323" t="str">
        <f>P159&amp;""</f>
        <v/>
      </c>
      <c r="AU160" s="323"/>
      <c r="AV160" s="323"/>
      <c r="AW160" s="323"/>
      <c r="AX160" s="323"/>
      <c r="AY160" s="323"/>
    </row>
    <row r="161" spans="2:51" ht="22.5" customHeight="1">
      <c r="C161" s="160"/>
      <c r="D161" s="178"/>
      <c r="E161" s="178"/>
      <c r="F161" s="178"/>
      <c r="G161" s="178"/>
      <c r="H161" s="178"/>
      <c r="I161" s="178"/>
      <c r="J161" s="178"/>
      <c r="K161" s="178"/>
      <c r="L161" s="178"/>
      <c r="M161" s="178"/>
      <c r="N161" s="178"/>
      <c r="O161" s="179"/>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4"/>
      <c r="AS161" s="52"/>
      <c r="AT161" s="323"/>
      <c r="AU161" s="323"/>
      <c r="AV161" s="323"/>
      <c r="AW161" s="323"/>
      <c r="AX161" s="323"/>
      <c r="AY161" s="323"/>
    </row>
    <row r="162" spans="2:51" ht="22.5" customHeight="1">
      <c r="C162" s="160"/>
      <c r="D162" s="178"/>
      <c r="E162" s="178"/>
      <c r="F162" s="178"/>
      <c r="G162" s="178"/>
      <c r="H162" s="178"/>
      <c r="I162" s="178"/>
      <c r="J162" s="178"/>
      <c r="K162" s="178"/>
      <c r="L162" s="178"/>
      <c r="M162" s="178"/>
      <c r="N162" s="178"/>
      <c r="O162" s="179"/>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4"/>
      <c r="AS162" s="52"/>
      <c r="AT162" s="323"/>
      <c r="AU162" s="323"/>
      <c r="AV162" s="323"/>
      <c r="AW162" s="323"/>
      <c r="AX162" s="323"/>
      <c r="AY162" s="323"/>
    </row>
    <row r="163" spans="2:51" ht="22.5" customHeight="1">
      <c r="C163" s="160"/>
      <c r="D163" s="178"/>
      <c r="E163" s="178"/>
      <c r="F163" s="178"/>
      <c r="G163" s="178"/>
      <c r="H163" s="178"/>
      <c r="I163" s="178"/>
      <c r="J163" s="178"/>
      <c r="K163" s="178"/>
      <c r="L163" s="178"/>
      <c r="M163" s="178"/>
      <c r="N163" s="178"/>
      <c r="O163" s="179"/>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4"/>
      <c r="AS163" s="52"/>
      <c r="AT163" s="323"/>
      <c r="AU163" s="323"/>
      <c r="AV163" s="323"/>
      <c r="AW163" s="323"/>
      <c r="AX163" s="323"/>
      <c r="AY163" s="323"/>
    </row>
    <row r="164" spans="2:51" ht="22.5" customHeight="1" thickBot="1">
      <c r="C164" s="161"/>
      <c r="D164" s="180"/>
      <c r="E164" s="180"/>
      <c r="F164" s="180"/>
      <c r="G164" s="180"/>
      <c r="H164" s="180"/>
      <c r="I164" s="180"/>
      <c r="J164" s="180"/>
      <c r="K164" s="180"/>
      <c r="L164" s="180"/>
      <c r="M164" s="180"/>
      <c r="N164" s="180"/>
      <c r="O164" s="181"/>
      <c r="P164" s="328"/>
      <c r="Q164" s="328"/>
      <c r="R164" s="328"/>
      <c r="S164" s="328"/>
      <c r="T164" s="328"/>
      <c r="U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196"/>
      <c r="AS164" s="52"/>
      <c r="AT164" s="323"/>
      <c r="AU164" s="323"/>
      <c r="AV164" s="323"/>
      <c r="AW164" s="323"/>
      <c r="AX164" s="323"/>
      <c r="AY164" s="323"/>
    </row>
    <row r="165" spans="2:51" ht="22.5" customHeight="1">
      <c r="C165" s="159">
        <v>6</v>
      </c>
      <c r="D165" s="176" t="s">
        <v>12</v>
      </c>
      <c r="E165" s="176"/>
      <c r="F165" s="176"/>
      <c r="G165" s="176"/>
      <c r="H165" s="176"/>
      <c r="I165" s="176"/>
      <c r="J165" s="176"/>
      <c r="K165" s="176"/>
      <c r="L165" s="176"/>
      <c r="M165" s="176"/>
      <c r="N165" s="176"/>
      <c r="O165" s="177"/>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2"/>
      <c r="AS165" s="52"/>
      <c r="AT165" s="323" t="str">
        <f>P165&amp;""</f>
        <v/>
      </c>
      <c r="AU165" s="323"/>
      <c r="AV165" s="323"/>
      <c r="AW165" s="323"/>
      <c r="AX165" s="323"/>
      <c r="AY165" s="323"/>
    </row>
    <row r="166" spans="2:51" ht="22.5" customHeight="1">
      <c r="C166" s="160"/>
      <c r="D166" s="178"/>
      <c r="E166" s="178"/>
      <c r="F166" s="178"/>
      <c r="G166" s="178"/>
      <c r="H166" s="178"/>
      <c r="I166" s="178"/>
      <c r="J166" s="178"/>
      <c r="K166" s="178"/>
      <c r="L166" s="178"/>
      <c r="M166" s="178"/>
      <c r="N166" s="178"/>
      <c r="O166" s="179"/>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4"/>
      <c r="AS166" s="52" t="s">
        <v>30</v>
      </c>
      <c r="AT166" s="323"/>
      <c r="AU166" s="323"/>
      <c r="AV166" s="323"/>
      <c r="AW166" s="323"/>
      <c r="AX166" s="323"/>
      <c r="AY166" s="323"/>
    </row>
    <row r="167" spans="2:51" ht="22.5" customHeight="1">
      <c r="C167" s="160"/>
      <c r="D167" s="178"/>
      <c r="E167" s="178"/>
      <c r="F167" s="178"/>
      <c r="G167" s="178"/>
      <c r="H167" s="178"/>
      <c r="I167" s="178"/>
      <c r="J167" s="178"/>
      <c r="K167" s="178"/>
      <c r="L167" s="178"/>
      <c r="M167" s="178"/>
      <c r="N167" s="178"/>
      <c r="O167" s="179"/>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4"/>
      <c r="AS167" s="52"/>
      <c r="AT167" s="323"/>
      <c r="AU167" s="323"/>
      <c r="AV167" s="323"/>
      <c r="AW167" s="323"/>
      <c r="AX167" s="323"/>
      <c r="AY167" s="323"/>
    </row>
    <row r="168" spans="2:51" ht="22.5" customHeight="1">
      <c r="C168" s="160"/>
      <c r="D168" s="178"/>
      <c r="E168" s="178"/>
      <c r="F168" s="178"/>
      <c r="G168" s="178"/>
      <c r="H168" s="178"/>
      <c r="I168" s="178"/>
      <c r="J168" s="178"/>
      <c r="K168" s="178"/>
      <c r="L168" s="178"/>
      <c r="M168" s="178"/>
      <c r="N168" s="178"/>
      <c r="O168" s="179"/>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4"/>
      <c r="AS168" s="52"/>
      <c r="AT168" s="323"/>
      <c r="AU168" s="323"/>
      <c r="AV168" s="323"/>
      <c r="AW168" s="323"/>
      <c r="AX168" s="323"/>
      <c r="AY168" s="323"/>
    </row>
    <row r="169" spans="2:51" ht="22.5" customHeight="1" thickBot="1">
      <c r="C169" s="161"/>
      <c r="D169" s="180"/>
      <c r="E169" s="180"/>
      <c r="F169" s="180"/>
      <c r="G169" s="180"/>
      <c r="H169" s="180"/>
      <c r="I169" s="180"/>
      <c r="J169" s="180"/>
      <c r="K169" s="180"/>
      <c r="L169" s="180"/>
      <c r="M169" s="180"/>
      <c r="N169" s="180"/>
      <c r="O169" s="181"/>
      <c r="P169" s="328"/>
      <c r="Q169" s="328"/>
      <c r="R169" s="328"/>
      <c r="S169" s="328"/>
      <c r="T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196"/>
      <c r="AS169" s="52"/>
      <c r="AT169" s="323"/>
      <c r="AU169" s="323"/>
      <c r="AV169" s="323"/>
      <c r="AW169" s="323"/>
      <c r="AX169" s="323"/>
      <c r="AY169" s="323"/>
    </row>
    <row r="170" spans="2:51" ht="22.5" customHeight="1">
      <c r="C170" s="159">
        <v>7</v>
      </c>
      <c r="D170" s="176" t="s">
        <v>13</v>
      </c>
      <c r="E170" s="176"/>
      <c r="F170" s="176"/>
      <c r="G170" s="176"/>
      <c r="H170" s="176"/>
      <c r="I170" s="176"/>
      <c r="J170" s="176"/>
      <c r="K170" s="176"/>
      <c r="L170" s="176"/>
      <c r="M170" s="176"/>
      <c r="N170" s="176"/>
      <c r="O170" s="177"/>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2"/>
      <c r="AS170" s="52"/>
      <c r="AT170" s="323" t="str">
        <f>P170&amp;""</f>
        <v/>
      </c>
      <c r="AU170" s="323"/>
      <c r="AV170" s="323"/>
      <c r="AW170" s="323"/>
      <c r="AX170" s="323"/>
      <c r="AY170" s="323"/>
    </row>
    <row r="171" spans="2:51" ht="22.5" customHeight="1">
      <c r="C171" s="160"/>
      <c r="D171" s="178"/>
      <c r="E171" s="178"/>
      <c r="F171" s="178"/>
      <c r="G171" s="178"/>
      <c r="H171" s="178"/>
      <c r="I171" s="178"/>
      <c r="J171" s="178"/>
      <c r="K171" s="178"/>
      <c r="L171" s="178"/>
      <c r="M171" s="178"/>
      <c r="N171" s="178"/>
      <c r="O171" s="179"/>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4"/>
      <c r="AS171" s="52" t="s">
        <v>31</v>
      </c>
      <c r="AT171" s="323"/>
      <c r="AU171" s="323"/>
      <c r="AV171" s="323"/>
      <c r="AW171" s="323"/>
      <c r="AX171" s="323"/>
      <c r="AY171" s="323"/>
    </row>
    <row r="172" spans="2:51" ht="22.5" customHeight="1">
      <c r="C172" s="160"/>
      <c r="D172" s="178"/>
      <c r="E172" s="178"/>
      <c r="F172" s="178"/>
      <c r="G172" s="178"/>
      <c r="H172" s="178"/>
      <c r="I172" s="178"/>
      <c r="J172" s="178"/>
      <c r="K172" s="178"/>
      <c r="L172" s="178"/>
      <c r="M172" s="178"/>
      <c r="N172" s="178"/>
      <c r="O172" s="179"/>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4"/>
      <c r="AS172" s="52"/>
      <c r="AT172" s="323"/>
      <c r="AU172" s="323"/>
      <c r="AV172" s="323"/>
      <c r="AW172" s="323"/>
      <c r="AX172" s="323"/>
      <c r="AY172" s="323"/>
    </row>
    <row r="173" spans="2:51" ht="22.5" customHeight="1">
      <c r="C173" s="160"/>
      <c r="D173" s="178"/>
      <c r="E173" s="178"/>
      <c r="F173" s="178"/>
      <c r="G173" s="178"/>
      <c r="H173" s="178"/>
      <c r="I173" s="178"/>
      <c r="J173" s="178"/>
      <c r="K173" s="178"/>
      <c r="L173" s="178"/>
      <c r="M173" s="178"/>
      <c r="N173" s="178"/>
      <c r="O173" s="179"/>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4"/>
      <c r="AS173" s="52"/>
      <c r="AT173" s="323"/>
      <c r="AU173" s="323"/>
      <c r="AV173" s="323"/>
      <c r="AW173" s="323"/>
      <c r="AX173" s="323"/>
      <c r="AY173" s="323"/>
    </row>
    <row r="174" spans="2:51" ht="22.5" customHeight="1" thickBot="1">
      <c r="C174" s="161"/>
      <c r="D174" s="180"/>
      <c r="E174" s="180"/>
      <c r="F174" s="180"/>
      <c r="G174" s="180"/>
      <c r="H174" s="180"/>
      <c r="I174" s="180"/>
      <c r="J174" s="180"/>
      <c r="K174" s="180"/>
      <c r="L174" s="180"/>
      <c r="M174" s="180"/>
      <c r="N174" s="180"/>
      <c r="O174" s="181"/>
      <c r="P174" s="328"/>
      <c r="Q174" s="328"/>
      <c r="R174" s="328"/>
      <c r="S174" s="328"/>
      <c r="T174" s="328"/>
      <c r="U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196"/>
      <c r="AS174" s="52"/>
      <c r="AT174" s="323"/>
      <c r="AU174" s="323"/>
      <c r="AV174" s="323"/>
      <c r="AW174" s="323"/>
      <c r="AX174" s="323"/>
      <c r="AY174" s="323"/>
    </row>
    <row r="175" spans="2:51" ht="15" customHeight="1">
      <c r="C175" s="108"/>
      <c r="D175" s="109"/>
      <c r="E175" s="109"/>
      <c r="F175" s="109"/>
      <c r="G175" s="109"/>
      <c r="H175" s="109"/>
      <c r="I175" s="109"/>
      <c r="J175" s="109"/>
      <c r="K175" s="109"/>
      <c r="L175" s="109"/>
      <c r="M175" s="110"/>
      <c r="N175" s="110"/>
      <c r="O175" s="110"/>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S175" s="52"/>
      <c r="AT175" s="58"/>
      <c r="AU175" s="59"/>
      <c r="AV175" s="59"/>
      <c r="AW175" s="59"/>
      <c r="AX175" s="2"/>
      <c r="AY175" s="60"/>
    </row>
    <row r="176" spans="2:51" ht="18" customHeight="1" thickBot="1">
      <c r="B176" s="61">
        <v>7</v>
      </c>
      <c r="C176" s="553" t="s">
        <v>77</v>
      </c>
      <c r="D176" s="553"/>
      <c r="E176" s="553"/>
      <c r="F176" s="553"/>
      <c r="G176" s="553"/>
      <c r="H176" s="553"/>
      <c r="I176" s="553"/>
      <c r="J176" s="553"/>
      <c r="K176" s="553"/>
      <c r="L176" s="553"/>
      <c r="M176" s="553"/>
      <c r="N176" s="553"/>
      <c r="O176" s="553"/>
      <c r="P176" s="553"/>
      <c r="Q176" s="553"/>
      <c r="R176" s="553"/>
      <c r="S176" s="553"/>
      <c r="T176" s="553"/>
      <c r="U176" s="553"/>
      <c r="V176" s="553"/>
      <c r="W176" s="553"/>
      <c r="X176" s="553"/>
      <c r="Y176" s="553"/>
      <c r="Z176" s="553"/>
      <c r="AA176" s="553"/>
      <c r="AB176" s="553"/>
      <c r="AC176" s="553"/>
      <c r="AD176" s="553"/>
      <c r="AE176" s="553"/>
      <c r="AF176" s="553"/>
      <c r="AG176" s="553"/>
      <c r="AH176" s="553"/>
      <c r="AI176" s="553"/>
      <c r="AJ176" s="553"/>
      <c r="AK176" s="553"/>
      <c r="AL176" s="553"/>
      <c r="AM176" s="553"/>
      <c r="AN176" s="553"/>
      <c r="AO176" s="553"/>
      <c r="AS176" s="52"/>
      <c r="AT176" s="58"/>
      <c r="AU176" s="59"/>
      <c r="AV176" s="59"/>
      <c r="AW176" s="59"/>
      <c r="AX176" s="2"/>
      <c r="AY176" s="60"/>
    </row>
    <row r="177" spans="2:53" ht="8.25" customHeight="1" thickTop="1" thickBot="1">
      <c r="C177" s="112"/>
      <c r="D177" s="113"/>
      <c r="E177" s="113"/>
      <c r="F177" s="113"/>
      <c r="G177" s="113"/>
      <c r="H177" s="113"/>
      <c r="I177" s="113"/>
      <c r="J177" s="113"/>
      <c r="K177" s="113"/>
      <c r="L177" s="113"/>
      <c r="M177" s="14"/>
      <c r="N177" s="14"/>
      <c r="O177" s="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S177" s="52"/>
      <c r="AT177" s="58"/>
      <c r="AU177" s="59"/>
      <c r="AV177" s="59"/>
      <c r="AW177" s="59"/>
      <c r="AX177" s="2"/>
      <c r="AY177" s="60"/>
    </row>
    <row r="178" spans="2:53" ht="16" customHeight="1">
      <c r="B178" s="2"/>
      <c r="C178" s="159">
        <v>1</v>
      </c>
      <c r="D178" s="199" t="s">
        <v>78</v>
      </c>
      <c r="E178" s="199"/>
      <c r="F178" s="199"/>
      <c r="G178" s="199"/>
      <c r="H178" s="199"/>
      <c r="I178" s="199"/>
      <c r="J178" s="199"/>
      <c r="K178" s="199"/>
      <c r="L178" s="199"/>
      <c r="M178" s="199"/>
      <c r="N178" s="199"/>
      <c r="O178" s="277"/>
      <c r="P178" s="351" t="s">
        <v>69</v>
      </c>
      <c r="Q178" s="317"/>
      <c r="R178" s="504" t="s">
        <v>109</v>
      </c>
      <c r="S178" s="504"/>
      <c r="T178" s="504"/>
      <c r="U178" s="504"/>
      <c r="V178" s="504"/>
      <c r="W178" s="504"/>
      <c r="X178" s="504"/>
      <c r="Y178" s="504"/>
      <c r="Z178" s="504"/>
      <c r="AA178" s="504"/>
      <c r="AB178" s="504"/>
      <c r="AC178" s="317" t="s">
        <v>69</v>
      </c>
      <c r="AD178" s="317"/>
      <c r="AE178" s="491" t="s">
        <v>47</v>
      </c>
      <c r="AF178" s="491"/>
      <c r="AG178" s="491"/>
      <c r="AH178" s="491"/>
      <c r="AI178" s="491"/>
      <c r="AJ178" s="491"/>
      <c r="AK178" s="491"/>
      <c r="AL178" s="491"/>
      <c r="AM178" s="491"/>
      <c r="AN178" s="491"/>
      <c r="AO178" s="492"/>
      <c r="AS178" s="52" t="s">
        <v>51</v>
      </c>
      <c r="AT178" s="70">
        <f>IF(P178=$BA178,1,0)</f>
        <v>0</v>
      </c>
      <c r="AU178" s="70">
        <f>IF(AC178=$BA178,1,0)</f>
        <v>0</v>
      </c>
      <c r="AV178" s="70">
        <f>IF(P180=$BA178,1,0)</f>
        <v>0</v>
      </c>
      <c r="AW178" s="70">
        <f>IF(AC180=$BA178,1,0)</f>
        <v>0</v>
      </c>
      <c r="AX178" s="70">
        <f>IF(P182=$BA178,1,0)</f>
        <v>0</v>
      </c>
      <c r="AY178" s="70">
        <f>IF(AC182=$BA178,1,0)</f>
        <v>0</v>
      </c>
      <c r="AZ178" s="101" t="s">
        <v>70</v>
      </c>
      <c r="BA178" s="101" t="s">
        <v>71</v>
      </c>
    </row>
    <row r="179" spans="2:53" ht="16" customHeight="1">
      <c r="B179" s="2"/>
      <c r="C179" s="160"/>
      <c r="D179" s="200"/>
      <c r="E179" s="200"/>
      <c r="F179" s="200"/>
      <c r="G179" s="200"/>
      <c r="H179" s="200"/>
      <c r="I179" s="200"/>
      <c r="J179" s="200"/>
      <c r="K179" s="200"/>
      <c r="L179" s="200"/>
      <c r="M179" s="200"/>
      <c r="N179" s="200"/>
      <c r="O179" s="278"/>
      <c r="P179" s="352"/>
      <c r="Q179" s="318"/>
      <c r="R179" s="481"/>
      <c r="S179" s="481"/>
      <c r="T179" s="481"/>
      <c r="U179" s="481"/>
      <c r="V179" s="481"/>
      <c r="W179" s="481"/>
      <c r="X179" s="481"/>
      <c r="Y179" s="481"/>
      <c r="Z179" s="481"/>
      <c r="AA179" s="481"/>
      <c r="AB179" s="481"/>
      <c r="AC179" s="318"/>
      <c r="AD179" s="318"/>
      <c r="AE179" s="489"/>
      <c r="AF179" s="489"/>
      <c r="AG179" s="489"/>
      <c r="AH179" s="489"/>
      <c r="AI179" s="489"/>
      <c r="AJ179" s="489"/>
      <c r="AK179" s="489"/>
      <c r="AL179" s="489"/>
      <c r="AM179" s="489"/>
      <c r="AN179" s="489"/>
      <c r="AO179" s="490"/>
      <c r="AS179" s="52"/>
      <c r="AT179" s="102" t="str">
        <f>IF(SUM(AT178:AY178)&gt;0,"回答有","回答無")</f>
        <v>回答無</v>
      </c>
      <c r="AU179" s="59"/>
      <c r="AV179" s="59"/>
      <c r="AW179" s="59"/>
      <c r="AX179" s="59"/>
      <c r="AY179" s="115"/>
    </row>
    <row r="180" spans="2:53" ht="16" customHeight="1">
      <c r="B180" s="2"/>
      <c r="C180" s="160"/>
      <c r="D180" s="200"/>
      <c r="E180" s="200"/>
      <c r="F180" s="200"/>
      <c r="G180" s="200"/>
      <c r="H180" s="200"/>
      <c r="I180" s="200"/>
      <c r="J180" s="200"/>
      <c r="K180" s="200"/>
      <c r="L180" s="200"/>
      <c r="M180" s="200"/>
      <c r="N180" s="200"/>
      <c r="O180" s="278"/>
      <c r="P180" s="352" t="s">
        <v>69</v>
      </c>
      <c r="Q180" s="318"/>
      <c r="R180" s="481" t="s">
        <v>48</v>
      </c>
      <c r="S180" s="481"/>
      <c r="T180" s="481"/>
      <c r="U180" s="481"/>
      <c r="V180" s="481"/>
      <c r="W180" s="481"/>
      <c r="X180" s="481"/>
      <c r="Y180" s="481"/>
      <c r="Z180" s="481"/>
      <c r="AA180" s="481"/>
      <c r="AB180" s="481"/>
      <c r="AC180" s="318" t="s">
        <v>69</v>
      </c>
      <c r="AD180" s="318"/>
      <c r="AE180" s="489" t="s">
        <v>49</v>
      </c>
      <c r="AF180" s="489"/>
      <c r="AG180" s="489"/>
      <c r="AH180" s="489"/>
      <c r="AI180" s="489"/>
      <c r="AJ180" s="489"/>
      <c r="AK180" s="489"/>
      <c r="AL180" s="489"/>
      <c r="AM180" s="489"/>
      <c r="AN180" s="489"/>
      <c r="AO180" s="490"/>
      <c r="AS180" s="52"/>
      <c r="AT180" s="59"/>
      <c r="AU180" s="59"/>
      <c r="AV180" s="59"/>
      <c r="AW180" s="59"/>
      <c r="AX180" s="59"/>
      <c r="AY180" s="115"/>
    </row>
    <row r="181" spans="2:53" ht="16" customHeight="1">
      <c r="B181" s="2"/>
      <c r="C181" s="160"/>
      <c r="D181" s="200"/>
      <c r="E181" s="200"/>
      <c r="F181" s="200"/>
      <c r="G181" s="200"/>
      <c r="H181" s="200"/>
      <c r="I181" s="200"/>
      <c r="J181" s="200"/>
      <c r="K181" s="200"/>
      <c r="L181" s="200"/>
      <c r="M181" s="200"/>
      <c r="N181" s="200"/>
      <c r="O181" s="278"/>
      <c r="P181" s="352"/>
      <c r="Q181" s="318"/>
      <c r="R181" s="481"/>
      <c r="S181" s="481"/>
      <c r="T181" s="481"/>
      <c r="U181" s="481"/>
      <c r="V181" s="481"/>
      <c r="W181" s="481"/>
      <c r="X181" s="481"/>
      <c r="Y181" s="481"/>
      <c r="Z181" s="481"/>
      <c r="AA181" s="481"/>
      <c r="AB181" s="481"/>
      <c r="AC181" s="318"/>
      <c r="AD181" s="318"/>
      <c r="AE181" s="489"/>
      <c r="AF181" s="489"/>
      <c r="AG181" s="489"/>
      <c r="AH181" s="489"/>
      <c r="AI181" s="489"/>
      <c r="AJ181" s="489"/>
      <c r="AK181" s="489"/>
      <c r="AL181" s="489"/>
      <c r="AM181" s="489"/>
      <c r="AN181" s="489"/>
      <c r="AO181" s="490"/>
      <c r="AS181" s="52"/>
      <c r="AT181" s="59"/>
      <c r="AU181" s="59"/>
      <c r="AV181" s="59"/>
      <c r="AW181" s="59"/>
      <c r="AX181" s="59"/>
      <c r="AY181" s="115"/>
    </row>
    <row r="182" spans="2:53" ht="16" customHeight="1">
      <c r="B182" s="2"/>
      <c r="C182" s="160"/>
      <c r="D182" s="200"/>
      <c r="E182" s="200"/>
      <c r="F182" s="200"/>
      <c r="G182" s="200"/>
      <c r="H182" s="200"/>
      <c r="I182" s="200"/>
      <c r="J182" s="200"/>
      <c r="K182" s="200"/>
      <c r="L182" s="200"/>
      <c r="M182" s="200"/>
      <c r="N182" s="200"/>
      <c r="O182" s="278"/>
      <c r="P182" s="352" t="s">
        <v>69</v>
      </c>
      <c r="Q182" s="318"/>
      <c r="R182" s="481" t="s">
        <v>199</v>
      </c>
      <c r="S182" s="481"/>
      <c r="T182" s="481"/>
      <c r="U182" s="481"/>
      <c r="V182" s="481"/>
      <c r="W182" s="481"/>
      <c r="X182" s="481"/>
      <c r="Y182" s="481"/>
      <c r="Z182" s="481"/>
      <c r="AA182" s="481"/>
      <c r="AB182" s="481"/>
      <c r="AC182" s="318" t="s">
        <v>69</v>
      </c>
      <c r="AD182" s="318"/>
      <c r="AE182" s="544" t="s">
        <v>200</v>
      </c>
      <c r="AF182" s="544"/>
      <c r="AG182" s="544"/>
      <c r="AH182" s="544"/>
      <c r="AI182" s="544"/>
      <c r="AJ182" s="544"/>
      <c r="AK182" s="544"/>
      <c r="AL182" s="544"/>
      <c r="AM182" s="544"/>
      <c r="AN182" s="544"/>
      <c r="AO182" s="545"/>
      <c r="AS182" s="52"/>
      <c r="AT182" s="59"/>
      <c r="AU182" s="59"/>
      <c r="AV182" s="59"/>
      <c r="AW182" s="59"/>
      <c r="AX182" s="59"/>
      <c r="AY182" s="115"/>
    </row>
    <row r="183" spans="2:53" ht="16" customHeight="1" thickBot="1">
      <c r="B183" s="2"/>
      <c r="C183" s="161"/>
      <c r="D183" s="201"/>
      <c r="E183" s="201"/>
      <c r="F183" s="201"/>
      <c r="G183" s="201"/>
      <c r="H183" s="201"/>
      <c r="I183" s="201"/>
      <c r="J183" s="201"/>
      <c r="K183" s="201"/>
      <c r="L183" s="201"/>
      <c r="M183" s="201"/>
      <c r="N183" s="201"/>
      <c r="O183" s="316"/>
      <c r="P183" s="353"/>
      <c r="Q183" s="350"/>
      <c r="R183" s="505"/>
      <c r="S183" s="505"/>
      <c r="T183" s="505"/>
      <c r="U183" s="505"/>
      <c r="V183" s="505"/>
      <c r="W183" s="505"/>
      <c r="X183" s="505"/>
      <c r="Y183" s="505"/>
      <c r="Z183" s="505"/>
      <c r="AA183" s="505"/>
      <c r="AB183" s="505"/>
      <c r="AC183" s="350"/>
      <c r="AD183" s="350"/>
      <c r="AE183" s="546"/>
      <c r="AF183" s="546"/>
      <c r="AG183" s="546"/>
      <c r="AH183" s="546"/>
      <c r="AI183" s="546"/>
      <c r="AJ183" s="546"/>
      <c r="AK183" s="546"/>
      <c r="AL183" s="546"/>
      <c r="AM183" s="546"/>
      <c r="AN183" s="546"/>
      <c r="AO183" s="547"/>
      <c r="AS183" s="52"/>
      <c r="AT183" s="59"/>
      <c r="AU183" s="59"/>
      <c r="AV183" s="59"/>
      <c r="AW183" s="59"/>
      <c r="AX183" s="59"/>
      <c r="AY183" s="115"/>
    </row>
    <row r="184" spans="2:53" ht="4.5" customHeight="1">
      <c r="C184" s="159">
        <v>2</v>
      </c>
      <c r="D184" s="199" t="s">
        <v>204</v>
      </c>
      <c r="E184" s="199"/>
      <c r="F184" s="199"/>
      <c r="G184" s="199"/>
      <c r="H184" s="199"/>
      <c r="I184" s="199"/>
      <c r="J184" s="199"/>
      <c r="K184" s="199"/>
      <c r="L184" s="199"/>
      <c r="M184" s="199"/>
      <c r="N184" s="199"/>
      <c r="O184" s="277"/>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2"/>
      <c r="AS184" s="52"/>
      <c r="AT184" s="58"/>
      <c r="AU184" s="59"/>
      <c r="AV184" s="59"/>
      <c r="AW184" s="59"/>
      <c r="AX184" s="2"/>
      <c r="AY184" s="60"/>
    </row>
    <row r="185" spans="2:53" ht="20.149999999999999" customHeight="1">
      <c r="C185" s="160"/>
      <c r="D185" s="200"/>
      <c r="E185" s="200"/>
      <c r="F185" s="200"/>
      <c r="G185" s="200"/>
      <c r="H185" s="200"/>
      <c r="I185" s="200"/>
      <c r="J185" s="200"/>
      <c r="K185" s="200"/>
      <c r="L185" s="200"/>
      <c r="M185" s="200"/>
      <c r="N185" s="200"/>
      <c r="O185" s="278"/>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4"/>
      <c r="AS185" s="52" t="s">
        <v>33</v>
      </c>
      <c r="AT185" s="323" t="str">
        <f>P184&amp;""</f>
        <v/>
      </c>
      <c r="AU185" s="323"/>
      <c r="AV185" s="323"/>
      <c r="AW185" s="323"/>
      <c r="AX185" s="323"/>
      <c r="AY185" s="323"/>
    </row>
    <row r="186" spans="2:53" ht="20.149999999999999" customHeight="1">
      <c r="C186" s="160"/>
      <c r="D186" s="200"/>
      <c r="E186" s="200"/>
      <c r="F186" s="200"/>
      <c r="G186" s="200"/>
      <c r="H186" s="200"/>
      <c r="I186" s="200"/>
      <c r="J186" s="200"/>
      <c r="K186" s="200"/>
      <c r="L186" s="200"/>
      <c r="M186" s="200"/>
      <c r="N186" s="200"/>
      <c r="O186" s="278"/>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4"/>
      <c r="AS186" s="52"/>
      <c r="AT186" s="323"/>
      <c r="AU186" s="323"/>
      <c r="AV186" s="323"/>
      <c r="AW186" s="323"/>
      <c r="AX186" s="323"/>
      <c r="AY186" s="323"/>
    </row>
    <row r="187" spans="2:53" ht="20.149999999999999" customHeight="1">
      <c r="C187" s="160"/>
      <c r="D187" s="200"/>
      <c r="E187" s="200"/>
      <c r="F187" s="200"/>
      <c r="G187" s="200"/>
      <c r="H187" s="200"/>
      <c r="I187" s="200"/>
      <c r="J187" s="200"/>
      <c r="K187" s="200"/>
      <c r="L187" s="200"/>
      <c r="M187" s="200"/>
      <c r="N187" s="200"/>
      <c r="O187" s="278"/>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4"/>
      <c r="AS187" s="52"/>
      <c r="AT187" s="323"/>
      <c r="AU187" s="323"/>
      <c r="AV187" s="323"/>
      <c r="AW187" s="323"/>
      <c r="AX187" s="323"/>
      <c r="AY187" s="323"/>
    </row>
    <row r="188" spans="2:53" ht="4.5" customHeight="1" thickBot="1">
      <c r="C188" s="161"/>
      <c r="D188" s="201"/>
      <c r="E188" s="201"/>
      <c r="F188" s="201"/>
      <c r="G188" s="201"/>
      <c r="H188" s="201"/>
      <c r="I188" s="201"/>
      <c r="J188" s="201"/>
      <c r="K188" s="201"/>
      <c r="L188" s="201"/>
      <c r="M188" s="201"/>
      <c r="N188" s="201"/>
      <c r="O188" s="279"/>
      <c r="P188" s="328"/>
      <c r="Q188" s="328"/>
      <c r="R188" s="328"/>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196"/>
      <c r="AS188" s="52"/>
      <c r="AT188" s="58"/>
      <c r="AU188" s="59"/>
      <c r="AV188" s="59"/>
      <c r="AW188" s="59"/>
      <c r="AX188" s="2"/>
      <c r="AY188" s="60"/>
    </row>
    <row r="189" spans="2:53" ht="15" customHeight="1">
      <c r="C189" s="112"/>
      <c r="D189" s="113"/>
      <c r="E189" s="113"/>
      <c r="F189" s="113"/>
      <c r="G189" s="113"/>
      <c r="H189" s="113"/>
      <c r="I189" s="113"/>
      <c r="J189" s="113"/>
      <c r="K189" s="113"/>
      <c r="L189" s="113"/>
      <c r="M189" s="14"/>
      <c r="N189" s="14"/>
      <c r="O189" s="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S189" s="52"/>
      <c r="AT189" s="58"/>
      <c r="AU189" s="59"/>
      <c r="AV189" s="59"/>
      <c r="AW189" s="59"/>
      <c r="AX189" s="2"/>
      <c r="AY189" s="60"/>
    </row>
    <row r="190" spans="2:53" ht="14.5" thickBot="1">
      <c r="B190" s="61">
        <v>8</v>
      </c>
      <c r="C190" s="553" t="s">
        <v>182</v>
      </c>
      <c r="D190" s="553"/>
      <c r="E190" s="553"/>
      <c r="F190" s="553"/>
      <c r="G190" s="553"/>
      <c r="H190" s="553"/>
      <c r="I190" s="553"/>
      <c r="J190" s="553"/>
      <c r="K190" s="553"/>
      <c r="L190" s="553"/>
      <c r="M190" s="553"/>
      <c r="N190" s="553"/>
      <c r="O190" s="553"/>
      <c r="P190" s="553"/>
      <c r="Q190" s="553"/>
      <c r="R190" s="553"/>
      <c r="S190" s="553"/>
      <c r="T190" s="553"/>
      <c r="U190" s="553"/>
      <c r="V190" s="553"/>
      <c r="W190" s="553"/>
      <c r="X190" s="553"/>
      <c r="Y190" s="553"/>
      <c r="Z190" s="553"/>
      <c r="AA190" s="553"/>
      <c r="AB190" s="553"/>
      <c r="AC190" s="553"/>
      <c r="AD190" s="553"/>
      <c r="AE190" s="553"/>
      <c r="AF190" s="553"/>
      <c r="AG190" s="553"/>
      <c r="AH190" s="553"/>
      <c r="AI190" s="553"/>
      <c r="AJ190" s="553"/>
      <c r="AK190" s="553"/>
      <c r="AL190" s="553"/>
      <c r="AM190" s="553"/>
      <c r="AN190" s="553"/>
      <c r="AO190" s="553"/>
      <c r="AS190" s="52"/>
      <c r="AT190" s="58"/>
      <c r="AU190" s="59"/>
      <c r="AV190" s="59"/>
      <c r="AW190" s="59"/>
      <c r="AX190" s="2"/>
      <c r="AY190" s="60"/>
    </row>
    <row r="191" spans="2:53" ht="8.25" customHeight="1" thickTop="1" thickBot="1">
      <c r="C191" s="112"/>
      <c r="D191" s="113"/>
      <c r="E191" s="113"/>
      <c r="F191" s="113"/>
      <c r="G191" s="113"/>
      <c r="H191" s="113"/>
      <c r="I191" s="113"/>
      <c r="J191" s="113"/>
      <c r="K191" s="113"/>
      <c r="L191" s="113"/>
      <c r="M191" s="14"/>
      <c r="N191" s="14"/>
      <c r="O191" s="14"/>
      <c r="P191"/>
      <c r="Q191"/>
      <c r="R191"/>
      <c r="S191"/>
      <c r="T191"/>
      <c r="U191"/>
      <c r="V191"/>
      <c r="W191"/>
      <c r="X191"/>
      <c r="Y191"/>
      <c r="Z191"/>
      <c r="AA191"/>
      <c r="AB191"/>
      <c r="AC191"/>
      <c r="AD191"/>
      <c r="AE191"/>
      <c r="AF191"/>
      <c r="AG191"/>
      <c r="AH191"/>
      <c r="AI191"/>
      <c r="AJ191"/>
      <c r="AK191"/>
      <c r="AL191"/>
      <c r="AM191"/>
      <c r="AN191"/>
      <c r="AO191"/>
      <c r="AS191" s="52"/>
      <c r="AT191" s="58"/>
      <c r="AU191" s="59"/>
      <c r="AV191" s="59"/>
      <c r="AW191" s="59"/>
      <c r="AX191" s="2"/>
      <c r="AY191" s="60"/>
    </row>
    <row r="192" spans="2:53" ht="16" customHeight="1">
      <c r="B192" s="2"/>
      <c r="C192" s="159">
        <v>1</v>
      </c>
      <c r="D192" s="176" t="s">
        <v>80</v>
      </c>
      <c r="E192" s="176"/>
      <c r="F192" s="176"/>
      <c r="G192" s="176"/>
      <c r="H192" s="176"/>
      <c r="I192" s="176"/>
      <c r="J192" s="176"/>
      <c r="K192" s="176"/>
      <c r="L192" s="176"/>
      <c r="M192" s="176"/>
      <c r="N192" s="176"/>
      <c r="O192" s="177"/>
      <c r="P192" s="351" t="s">
        <v>69</v>
      </c>
      <c r="Q192" s="317"/>
      <c r="R192" s="504" t="s">
        <v>53</v>
      </c>
      <c r="S192" s="504"/>
      <c r="T192" s="504"/>
      <c r="U192" s="504"/>
      <c r="V192" s="504"/>
      <c r="W192" s="504"/>
      <c r="X192" s="504"/>
      <c r="Y192" s="504"/>
      <c r="Z192" s="504"/>
      <c r="AA192" s="504"/>
      <c r="AB192" s="504"/>
      <c r="AC192" s="317" t="s">
        <v>69</v>
      </c>
      <c r="AD192" s="317"/>
      <c r="AE192" s="491" t="s">
        <v>143</v>
      </c>
      <c r="AF192" s="491"/>
      <c r="AG192" s="491"/>
      <c r="AH192" s="491"/>
      <c r="AI192" s="491"/>
      <c r="AJ192" s="491"/>
      <c r="AK192" s="491"/>
      <c r="AL192" s="491"/>
      <c r="AM192" s="491"/>
      <c r="AN192" s="491"/>
      <c r="AO192" s="492"/>
      <c r="AS192" s="52" t="s">
        <v>52</v>
      </c>
      <c r="AT192" s="70">
        <f>IF(P192=$BA192,1,0)</f>
        <v>0</v>
      </c>
      <c r="AU192" s="70">
        <f>IF(AC192=$BA192,1,0)</f>
        <v>0</v>
      </c>
      <c r="AV192" s="70">
        <f>IF(P194=$BA192,1,0)</f>
        <v>0</v>
      </c>
      <c r="AW192" s="70">
        <f>IF(AC194=$BA192,1,0)</f>
        <v>0</v>
      </c>
      <c r="AX192" s="70">
        <f>IF(P196=$BA192,1,0)</f>
        <v>0</v>
      </c>
      <c r="AY192" s="70">
        <f>IF(AC196=$BA192,1,0)</f>
        <v>0</v>
      </c>
      <c r="AZ192" s="101" t="s">
        <v>70</v>
      </c>
      <c r="BA192" s="101" t="s">
        <v>71</v>
      </c>
    </row>
    <row r="193" spans="2:51" ht="16" customHeight="1">
      <c r="B193" s="2"/>
      <c r="C193" s="160"/>
      <c r="D193" s="178"/>
      <c r="E193" s="178"/>
      <c r="F193" s="178"/>
      <c r="G193" s="178"/>
      <c r="H193" s="178"/>
      <c r="I193" s="178"/>
      <c r="J193" s="178"/>
      <c r="K193" s="178"/>
      <c r="L193" s="178"/>
      <c r="M193" s="178"/>
      <c r="N193" s="178"/>
      <c r="O193" s="179"/>
      <c r="P193" s="352"/>
      <c r="Q193" s="318"/>
      <c r="R193" s="481"/>
      <c r="S193" s="481"/>
      <c r="T193" s="481"/>
      <c r="U193" s="481"/>
      <c r="V193" s="481"/>
      <c r="W193" s="481"/>
      <c r="X193" s="481"/>
      <c r="Y193" s="481"/>
      <c r="Z193" s="481"/>
      <c r="AA193" s="481"/>
      <c r="AB193" s="481"/>
      <c r="AC193" s="318"/>
      <c r="AD193" s="318"/>
      <c r="AE193" s="489"/>
      <c r="AF193" s="489"/>
      <c r="AG193" s="489"/>
      <c r="AH193" s="489"/>
      <c r="AI193" s="489"/>
      <c r="AJ193" s="489"/>
      <c r="AK193" s="489"/>
      <c r="AL193" s="489"/>
      <c r="AM193" s="489"/>
      <c r="AN193" s="489"/>
      <c r="AO193" s="490"/>
      <c r="AS193" s="52"/>
      <c r="AT193" s="102" t="str">
        <f>IF(SUM(AT192:AY192)&gt;0,"回答有","回答無")</f>
        <v>回答無</v>
      </c>
      <c r="AV193" s="59"/>
      <c r="AW193" s="59"/>
      <c r="AX193" s="59"/>
      <c r="AY193" s="115"/>
    </row>
    <row r="194" spans="2:51" ht="16" customHeight="1">
      <c r="B194" s="2"/>
      <c r="C194" s="160"/>
      <c r="D194" s="178"/>
      <c r="E194" s="178"/>
      <c r="F194" s="178"/>
      <c r="G194" s="178"/>
      <c r="H194" s="178"/>
      <c r="I194" s="178"/>
      <c r="J194" s="178"/>
      <c r="K194" s="178"/>
      <c r="L194" s="178"/>
      <c r="M194" s="178"/>
      <c r="N194" s="178"/>
      <c r="O194" s="179"/>
      <c r="P194" s="352" t="s">
        <v>69</v>
      </c>
      <c r="Q194" s="318"/>
      <c r="R194" s="481" t="s">
        <v>142</v>
      </c>
      <c r="S194" s="481"/>
      <c r="T194" s="481"/>
      <c r="U194" s="481"/>
      <c r="V194" s="481"/>
      <c r="W194" s="481"/>
      <c r="X194" s="481"/>
      <c r="Y194" s="481"/>
      <c r="Z194" s="481"/>
      <c r="AA194" s="481"/>
      <c r="AB194" s="481"/>
      <c r="AC194" s="318" t="s">
        <v>69</v>
      </c>
      <c r="AD194" s="318"/>
      <c r="AE194" s="489" t="s">
        <v>54</v>
      </c>
      <c r="AF194" s="489"/>
      <c r="AG194" s="489"/>
      <c r="AH194" s="489"/>
      <c r="AI194" s="489"/>
      <c r="AJ194" s="489"/>
      <c r="AK194" s="489"/>
      <c r="AL194" s="489"/>
      <c r="AM194" s="489"/>
      <c r="AN194" s="489"/>
      <c r="AO194" s="490"/>
      <c r="AS194" s="52"/>
      <c r="AT194" s="59"/>
      <c r="AU194" s="59"/>
      <c r="AV194" s="59"/>
      <c r="AW194" s="59"/>
      <c r="AX194" s="59"/>
      <c r="AY194" s="115"/>
    </row>
    <row r="195" spans="2:51" ht="16" customHeight="1">
      <c r="B195" s="2"/>
      <c r="C195" s="160"/>
      <c r="D195" s="178"/>
      <c r="E195" s="178"/>
      <c r="F195" s="178"/>
      <c r="G195" s="178"/>
      <c r="H195" s="178"/>
      <c r="I195" s="178"/>
      <c r="J195" s="178"/>
      <c r="K195" s="178"/>
      <c r="L195" s="178"/>
      <c r="M195" s="178"/>
      <c r="N195" s="178"/>
      <c r="O195" s="179"/>
      <c r="P195" s="352"/>
      <c r="Q195" s="318"/>
      <c r="R195" s="481"/>
      <c r="S195" s="481"/>
      <c r="T195" s="481"/>
      <c r="U195" s="481"/>
      <c r="V195" s="481"/>
      <c r="W195" s="481"/>
      <c r="X195" s="481"/>
      <c r="Y195" s="481"/>
      <c r="Z195" s="481"/>
      <c r="AA195" s="481"/>
      <c r="AB195" s="481"/>
      <c r="AC195" s="318"/>
      <c r="AD195" s="318"/>
      <c r="AE195" s="489"/>
      <c r="AF195" s="489"/>
      <c r="AG195" s="489"/>
      <c r="AH195" s="489"/>
      <c r="AI195" s="489"/>
      <c r="AJ195" s="489"/>
      <c r="AK195" s="489"/>
      <c r="AL195" s="489"/>
      <c r="AM195" s="489"/>
      <c r="AN195" s="489"/>
      <c r="AO195" s="490"/>
      <c r="AS195" s="52"/>
      <c r="AT195" s="59"/>
      <c r="AU195" s="59"/>
      <c r="AV195" s="59"/>
      <c r="AW195" s="59"/>
      <c r="AX195" s="59"/>
      <c r="AY195" s="115"/>
    </row>
    <row r="196" spans="2:51" ht="16" customHeight="1">
      <c r="B196" s="2"/>
      <c r="C196" s="160"/>
      <c r="D196" s="178"/>
      <c r="E196" s="178"/>
      <c r="F196" s="178"/>
      <c r="G196" s="178"/>
      <c r="H196" s="178"/>
      <c r="I196" s="178"/>
      <c r="J196" s="178"/>
      <c r="K196" s="178"/>
      <c r="L196" s="178"/>
      <c r="M196" s="178"/>
      <c r="N196" s="178"/>
      <c r="O196" s="179"/>
      <c r="P196" s="352" t="s">
        <v>69</v>
      </c>
      <c r="Q196" s="318"/>
      <c r="R196" s="481" t="s">
        <v>55</v>
      </c>
      <c r="S196" s="481"/>
      <c r="T196" s="481"/>
      <c r="U196" s="481"/>
      <c r="V196" s="481"/>
      <c r="W196" s="481"/>
      <c r="X196" s="481"/>
      <c r="Y196" s="481"/>
      <c r="Z196" s="481"/>
      <c r="AA196" s="481"/>
      <c r="AB196" s="481"/>
      <c r="AC196" s="318" t="s">
        <v>69</v>
      </c>
      <c r="AD196" s="318"/>
      <c r="AE196" s="489" t="s">
        <v>56</v>
      </c>
      <c r="AF196" s="489"/>
      <c r="AG196" s="489"/>
      <c r="AH196" s="489"/>
      <c r="AI196" s="489"/>
      <c r="AJ196" s="489"/>
      <c r="AK196" s="489"/>
      <c r="AL196" s="489"/>
      <c r="AM196" s="489"/>
      <c r="AN196" s="489"/>
      <c r="AO196" s="490"/>
      <c r="AS196" s="52"/>
      <c r="AT196" s="59"/>
      <c r="AU196" s="59"/>
      <c r="AV196" s="59"/>
      <c r="AW196" s="59"/>
      <c r="AX196" s="59"/>
      <c r="AY196" s="115"/>
    </row>
    <row r="197" spans="2:51" ht="16" customHeight="1" thickBot="1">
      <c r="B197" s="2"/>
      <c r="C197" s="161"/>
      <c r="D197" s="180"/>
      <c r="E197" s="180"/>
      <c r="F197" s="180"/>
      <c r="G197" s="180"/>
      <c r="H197" s="180"/>
      <c r="I197" s="180"/>
      <c r="J197" s="180"/>
      <c r="K197" s="180"/>
      <c r="L197" s="180"/>
      <c r="M197" s="180"/>
      <c r="N197" s="180"/>
      <c r="O197" s="498"/>
      <c r="P197" s="353"/>
      <c r="Q197" s="350"/>
      <c r="R197" s="505"/>
      <c r="S197" s="505"/>
      <c r="T197" s="505"/>
      <c r="U197" s="505"/>
      <c r="V197" s="505"/>
      <c r="W197" s="505"/>
      <c r="X197" s="505"/>
      <c r="Y197" s="505"/>
      <c r="Z197" s="505"/>
      <c r="AA197" s="505"/>
      <c r="AB197" s="505"/>
      <c r="AC197" s="350"/>
      <c r="AD197" s="350"/>
      <c r="AE197" s="509"/>
      <c r="AF197" s="509"/>
      <c r="AG197" s="509"/>
      <c r="AH197" s="509"/>
      <c r="AI197" s="509"/>
      <c r="AJ197" s="509"/>
      <c r="AK197" s="509"/>
      <c r="AL197" s="509"/>
      <c r="AM197" s="509"/>
      <c r="AN197" s="509"/>
      <c r="AO197" s="510"/>
      <c r="AS197" s="52"/>
      <c r="AT197" s="59"/>
      <c r="AU197" s="59"/>
      <c r="AV197" s="59"/>
      <c r="AW197" s="59"/>
      <c r="AX197" s="2"/>
      <c r="AY197" s="60"/>
    </row>
    <row r="198" spans="2:51" ht="4.5" customHeight="1">
      <c r="C198" s="159">
        <v>2</v>
      </c>
      <c r="D198" s="176" t="s">
        <v>57</v>
      </c>
      <c r="E198" s="176"/>
      <c r="F198" s="176"/>
      <c r="G198" s="176"/>
      <c r="H198" s="176"/>
      <c r="I198" s="176"/>
      <c r="J198" s="176"/>
      <c r="K198" s="176"/>
      <c r="L198" s="176"/>
      <c r="M198" s="176"/>
      <c r="N198" s="176"/>
      <c r="O198" s="177"/>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2"/>
      <c r="AS198" s="52"/>
      <c r="AT198" s="58"/>
      <c r="AU198" s="59"/>
      <c r="AV198" s="59"/>
      <c r="AW198" s="59"/>
      <c r="AX198" s="2"/>
      <c r="AY198" s="60"/>
    </row>
    <row r="199" spans="2:51" ht="20.149999999999999" customHeight="1">
      <c r="C199" s="160"/>
      <c r="D199" s="178"/>
      <c r="E199" s="178"/>
      <c r="F199" s="178"/>
      <c r="G199" s="178"/>
      <c r="H199" s="178"/>
      <c r="I199" s="178"/>
      <c r="J199" s="178"/>
      <c r="K199" s="178"/>
      <c r="L199" s="178"/>
      <c r="M199" s="178"/>
      <c r="N199" s="178"/>
      <c r="O199" s="179"/>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4"/>
      <c r="AS199" s="52" t="s">
        <v>32</v>
      </c>
      <c r="AT199" s="323" t="str">
        <f>P198&amp;""</f>
        <v/>
      </c>
      <c r="AU199" s="323"/>
      <c r="AV199" s="323"/>
      <c r="AW199" s="323"/>
      <c r="AX199" s="323"/>
      <c r="AY199" s="323"/>
    </row>
    <row r="200" spans="2:51" ht="20.149999999999999" customHeight="1">
      <c r="C200" s="160"/>
      <c r="D200" s="178"/>
      <c r="E200" s="178"/>
      <c r="F200" s="178"/>
      <c r="G200" s="178"/>
      <c r="H200" s="178"/>
      <c r="I200" s="178"/>
      <c r="J200" s="178"/>
      <c r="K200" s="178"/>
      <c r="L200" s="178"/>
      <c r="M200" s="178"/>
      <c r="N200" s="178"/>
      <c r="O200" s="179"/>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4"/>
      <c r="AS200" s="52"/>
      <c r="AT200" s="323"/>
      <c r="AU200" s="323"/>
      <c r="AV200" s="323"/>
      <c r="AW200" s="323"/>
      <c r="AX200" s="323"/>
      <c r="AY200" s="323"/>
    </row>
    <row r="201" spans="2:51" ht="20.149999999999999" customHeight="1">
      <c r="C201" s="160"/>
      <c r="D201" s="178"/>
      <c r="E201" s="178"/>
      <c r="F201" s="178"/>
      <c r="G201" s="178"/>
      <c r="H201" s="178"/>
      <c r="I201" s="178"/>
      <c r="J201" s="178"/>
      <c r="K201" s="178"/>
      <c r="L201" s="178"/>
      <c r="M201" s="178"/>
      <c r="N201" s="178"/>
      <c r="O201" s="179"/>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4"/>
      <c r="AS201" s="52"/>
      <c r="AT201" s="323"/>
      <c r="AU201" s="323"/>
      <c r="AV201" s="323"/>
      <c r="AW201" s="323"/>
      <c r="AX201" s="323"/>
      <c r="AY201" s="323"/>
    </row>
    <row r="202" spans="2:51" ht="4.5" customHeight="1" thickBot="1">
      <c r="C202" s="161"/>
      <c r="D202" s="180"/>
      <c r="E202" s="180"/>
      <c r="F202" s="180"/>
      <c r="G202" s="180"/>
      <c r="H202" s="180"/>
      <c r="I202" s="180"/>
      <c r="J202" s="180"/>
      <c r="K202" s="180"/>
      <c r="L202" s="180"/>
      <c r="M202" s="180"/>
      <c r="N202" s="180"/>
      <c r="O202" s="181"/>
      <c r="P202" s="328"/>
      <c r="Q202" s="328"/>
      <c r="R202" s="328"/>
      <c r="S202" s="328"/>
      <c r="T202" s="328"/>
      <c r="U202" s="328"/>
      <c r="V202" s="328"/>
      <c r="W202" s="328"/>
      <c r="X202" s="328"/>
      <c r="Y202" s="328"/>
      <c r="Z202" s="328"/>
      <c r="AA202" s="328"/>
      <c r="AB202" s="328"/>
      <c r="AC202" s="328"/>
      <c r="AD202" s="328"/>
      <c r="AE202" s="328"/>
      <c r="AF202" s="328"/>
      <c r="AG202" s="328"/>
      <c r="AH202" s="328"/>
      <c r="AI202" s="328"/>
      <c r="AJ202" s="328"/>
      <c r="AK202" s="328"/>
      <c r="AL202" s="328"/>
      <c r="AM202" s="328"/>
      <c r="AN202" s="328"/>
      <c r="AO202" s="196"/>
      <c r="AS202" s="52"/>
      <c r="AT202" s="58"/>
      <c r="AU202" s="59"/>
      <c r="AV202" s="59"/>
      <c r="AW202" s="59"/>
      <c r="AX202" s="2"/>
      <c r="AY202" s="60"/>
    </row>
    <row r="203" spans="2:51" ht="4.5" customHeight="1">
      <c r="C203" s="159">
        <v>3</v>
      </c>
      <c r="D203" s="176" t="s">
        <v>113</v>
      </c>
      <c r="E203" s="176"/>
      <c r="F203" s="176"/>
      <c r="G203" s="176"/>
      <c r="H203" s="176"/>
      <c r="I203" s="176"/>
      <c r="J203" s="176"/>
      <c r="K203" s="176"/>
      <c r="L203" s="176"/>
      <c r="M203" s="176"/>
      <c r="N203" s="176"/>
      <c r="O203" s="177"/>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2"/>
      <c r="AS203" s="52"/>
      <c r="AT203" s="58"/>
      <c r="AU203" s="59"/>
      <c r="AV203" s="59"/>
      <c r="AW203" s="59"/>
      <c r="AX203" s="2"/>
      <c r="AY203" s="60"/>
    </row>
    <row r="204" spans="2:51" ht="20.149999999999999" customHeight="1">
      <c r="C204" s="160"/>
      <c r="D204" s="178"/>
      <c r="E204" s="178"/>
      <c r="F204" s="178"/>
      <c r="G204" s="178"/>
      <c r="H204" s="178"/>
      <c r="I204" s="178"/>
      <c r="J204" s="178"/>
      <c r="K204" s="178"/>
      <c r="L204" s="178"/>
      <c r="M204" s="178"/>
      <c r="N204" s="178"/>
      <c r="O204" s="179"/>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4"/>
      <c r="AS204" s="52" t="s">
        <v>32</v>
      </c>
      <c r="AT204" s="323" t="str">
        <f>P203&amp;""</f>
        <v/>
      </c>
      <c r="AU204" s="323"/>
      <c r="AV204" s="323"/>
      <c r="AW204" s="323"/>
      <c r="AX204" s="323"/>
      <c r="AY204" s="323"/>
    </row>
    <row r="205" spans="2:51" ht="20.149999999999999" customHeight="1">
      <c r="C205" s="160"/>
      <c r="D205" s="178"/>
      <c r="E205" s="178"/>
      <c r="F205" s="178"/>
      <c r="G205" s="178"/>
      <c r="H205" s="178"/>
      <c r="I205" s="178"/>
      <c r="J205" s="178"/>
      <c r="K205" s="178"/>
      <c r="L205" s="178"/>
      <c r="M205" s="178"/>
      <c r="N205" s="178"/>
      <c r="O205" s="179"/>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4"/>
      <c r="AS205" s="52"/>
      <c r="AT205" s="323"/>
      <c r="AU205" s="323"/>
      <c r="AV205" s="323"/>
      <c r="AW205" s="323"/>
      <c r="AX205" s="323"/>
      <c r="AY205" s="323"/>
    </row>
    <row r="206" spans="2:51" ht="20.149999999999999" customHeight="1">
      <c r="C206" s="160"/>
      <c r="D206" s="178"/>
      <c r="E206" s="178"/>
      <c r="F206" s="178"/>
      <c r="G206" s="178"/>
      <c r="H206" s="178"/>
      <c r="I206" s="178"/>
      <c r="J206" s="178"/>
      <c r="K206" s="178"/>
      <c r="L206" s="178"/>
      <c r="M206" s="178"/>
      <c r="N206" s="178"/>
      <c r="O206" s="179"/>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4"/>
      <c r="AS206" s="52"/>
      <c r="AT206" s="323"/>
      <c r="AU206" s="323"/>
      <c r="AV206" s="323"/>
      <c r="AW206" s="323"/>
      <c r="AX206" s="323"/>
      <c r="AY206" s="323"/>
    </row>
    <row r="207" spans="2:51" ht="4.5" customHeight="1" thickBot="1">
      <c r="C207" s="161"/>
      <c r="D207" s="180"/>
      <c r="E207" s="180"/>
      <c r="F207" s="180"/>
      <c r="G207" s="180"/>
      <c r="H207" s="180"/>
      <c r="I207" s="180"/>
      <c r="J207" s="180"/>
      <c r="K207" s="180"/>
      <c r="L207" s="180"/>
      <c r="M207" s="180"/>
      <c r="N207" s="180"/>
      <c r="O207" s="181"/>
      <c r="P207" s="328"/>
      <c r="Q207" s="328"/>
      <c r="R207" s="328"/>
      <c r="S207" s="328"/>
      <c r="T207" s="328"/>
      <c r="U207" s="328"/>
      <c r="V207" s="328"/>
      <c r="W207" s="328"/>
      <c r="X207" s="328"/>
      <c r="Y207" s="328"/>
      <c r="Z207" s="328"/>
      <c r="AA207" s="328"/>
      <c r="AB207" s="328"/>
      <c r="AC207" s="328"/>
      <c r="AD207" s="328"/>
      <c r="AE207" s="328"/>
      <c r="AF207" s="328"/>
      <c r="AG207" s="328"/>
      <c r="AH207" s="328"/>
      <c r="AI207" s="328"/>
      <c r="AJ207" s="328"/>
      <c r="AK207" s="328"/>
      <c r="AL207" s="328"/>
      <c r="AM207" s="328"/>
      <c r="AN207" s="328"/>
      <c r="AO207" s="196"/>
      <c r="AS207" s="52"/>
      <c r="AT207" s="58"/>
      <c r="AU207" s="59"/>
      <c r="AV207" s="59"/>
      <c r="AW207" s="59"/>
      <c r="AX207" s="2"/>
      <c r="AY207" s="60"/>
    </row>
    <row r="208" spans="2:51">
      <c r="C208" s="112"/>
      <c r="D208" s="113"/>
      <c r="E208" s="113"/>
      <c r="F208" s="113"/>
      <c r="G208" s="113"/>
      <c r="H208" s="113"/>
      <c r="I208" s="113"/>
      <c r="J208" s="113"/>
      <c r="K208" s="113"/>
      <c r="L208" s="113"/>
      <c r="M208" s="14"/>
      <c r="N208" s="14"/>
      <c r="O208" s="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S208" s="52"/>
      <c r="AT208" s="58"/>
      <c r="AU208" s="59"/>
      <c r="AV208" s="59"/>
      <c r="AW208" s="59"/>
      <c r="AX208" s="2"/>
      <c r="AY208" s="60"/>
    </row>
    <row r="209" spans="2:59" ht="14.5" thickBot="1">
      <c r="B209" s="61">
        <v>9</v>
      </c>
      <c r="C209" s="553" t="s">
        <v>91</v>
      </c>
      <c r="D209" s="553"/>
      <c r="E209" s="553"/>
      <c r="F209" s="553"/>
      <c r="G209" s="553"/>
      <c r="H209" s="553"/>
      <c r="I209" s="553"/>
      <c r="J209" s="553"/>
      <c r="K209" s="553"/>
      <c r="L209" s="553"/>
      <c r="M209" s="553"/>
      <c r="N209" s="553"/>
      <c r="O209" s="553"/>
      <c r="P209" s="553"/>
      <c r="Q209" s="553"/>
      <c r="R209" s="553"/>
      <c r="S209" s="553"/>
      <c r="T209" s="553"/>
      <c r="U209" s="553"/>
      <c r="V209" s="553"/>
      <c r="W209" s="553"/>
      <c r="X209" s="553"/>
      <c r="Y209" s="553"/>
      <c r="Z209" s="553"/>
      <c r="AA209" s="553"/>
      <c r="AB209" s="553"/>
      <c r="AC209" s="553"/>
      <c r="AD209" s="553"/>
      <c r="AE209" s="553"/>
      <c r="AF209" s="553"/>
      <c r="AG209" s="553"/>
      <c r="AH209" s="553"/>
      <c r="AI209" s="553"/>
      <c r="AJ209" s="553"/>
      <c r="AK209" s="553"/>
      <c r="AL209" s="553"/>
      <c r="AM209" s="553"/>
      <c r="AN209" s="553"/>
      <c r="AO209" s="553"/>
      <c r="AS209" s="52"/>
      <c r="AT209" s="58"/>
      <c r="AU209" s="59"/>
      <c r="AV209" s="59"/>
      <c r="AW209" s="59"/>
      <c r="AX209" s="2"/>
      <c r="AY209" s="60"/>
    </row>
    <row r="210" spans="2:59" ht="6" customHeight="1" thickTop="1" thickBot="1">
      <c r="C210" s="116"/>
      <c r="D210" s="113"/>
      <c r="E210" s="113"/>
      <c r="F210" s="113"/>
      <c r="G210" s="113"/>
      <c r="H210" s="113"/>
      <c r="I210" s="113"/>
      <c r="J210" s="113"/>
      <c r="K210" s="113"/>
      <c r="L210" s="113"/>
      <c r="M210" s="14"/>
      <c r="N210" s="14"/>
      <c r="O210" s="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S210" s="52"/>
      <c r="AT210" s="58"/>
      <c r="AU210" s="59"/>
      <c r="AV210" s="59"/>
      <c r="AW210" s="59"/>
      <c r="AX210" s="2"/>
      <c r="AY210" s="60"/>
    </row>
    <row r="211" spans="2:59" ht="16" customHeight="1">
      <c r="B211" s="2"/>
      <c r="C211" s="159">
        <v>1</v>
      </c>
      <c r="D211" s="162" t="s">
        <v>149</v>
      </c>
      <c r="E211" s="162"/>
      <c r="F211" s="162"/>
      <c r="G211" s="162"/>
      <c r="H211" s="162"/>
      <c r="I211" s="162"/>
      <c r="J211" s="162"/>
      <c r="K211" s="162"/>
      <c r="L211" s="162"/>
      <c r="M211" s="162"/>
      <c r="N211" s="162"/>
      <c r="O211" s="162"/>
      <c r="P211" s="247" t="s">
        <v>131</v>
      </c>
      <c r="Q211" s="248"/>
      <c r="R211" s="248"/>
      <c r="S211" s="248"/>
      <c r="T211" s="248"/>
      <c r="U211" s="248"/>
      <c r="V211" s="248"/>
      <c r="W211" s="248"/>
      <c r="X211" s="248"/>
      <c r="Y211" s="248"/>
      <c r="Z211" s="248"/>
      <c r="AA211" s="248"/>
      <c r="AB211" s="248"/>
      <c r="AC211" s="248"/>
      <c r="AD211" s="252" t="str">
        <f>IF(OR($P$211=$AZ$211,P$211=""),"○",IF($P211=BA211,"●","○"))</f>
        <v>○</v>
      </c>
      <c r="AE211" s="253"/>
      <c r="AF211" s="255" t="s">
        <v>132</v>
      </c>
      <c r="AG211" s="256"/>
      <c r="AH211" s="256"/>
      <c r="AI211" s="256"/>
      <c r="AJ211" s="256"/>
      <c r="AK211" s="256"/>
      <c r="AL211" s="256"/>
      <c r="AM211" s="256"/>
      <c r="AN211" s="256"/>
      <c r="AO211" s="257"/>
      <c r="AS211" s="52" t="s">
        <v>133</v>
      </c>
      <c r="AT211" s="70" t="str">
        <f>IF(COUNTIF(BA211:BG211,P211)=1,P211,"")</f>
        <v/>
      </c>
      <c r="AU211" s="143"/>
      <c r="AV211" s="144"/>
      <c r="AW211" s="144"/>
      <c r="AX211" s="144"/>
      <c r="AY211" s="145"/>
      <c r="AZ211" s="56" t="s">
        <v>131</v>
      </c>
      <c r="BA211" s="101" t="s">
        <v>132</v>
      </c>
      <c r="BB211" s="101" t="s">
        <v>134</v>
      </c>
      <c r="BC211" s="146" t="s">
        <v>135</v>
      </c>
      <c r="BD211" s="101" t="s">
        <v>136</v>
      </c>
      <c r="BE211" s="101" t="s">
        <v>137</v>
      </c>
      <c r="BF211" s="101" t="s">
        <v>138</v>
      </c>
      <c r="BG211" s="101" t="s">
        <v>139</v>
      </c>
    </row>
    <row r="212" spans="2:59" ht="16" customHeight="1">
      <c r="B212" s="2"/>
      <c r="C212" s="160"/>
      <c r="D212" s="164"/>
      <c r="E212" s="164"/>
      <c r="F212" s="164"/>
      <c r="G212" s="164"/>
      <c r="H212" s="164"/>
      <c r="I212" s="164"/>
      <c r="J212" s="164"/>
      <c r="K212" s="164"/>
      <c r="L212" s="164"/>
      <c r="M212" s="164"/>
      <c r="N212" s="164"/>
      <c r="O212" s="164"/>
      <c r="P212" s="249"/>
      <c r="Q212" s="250"/>
      <c r="R212" s="251"/>
      <c r="S212" s="251"/>
      <c r="T212" s="251"/>
      <c r="U212" s="251"/>
      <c r="V212" s="251"/>
      <c r="W212" s="251"/>
      <c r="X212" s="251"/>
      <c r="Y212" s="251"/>
      <c r="Z212" s="251"/>
      <c r="AA212" s="251"/>
      <c r="AB212" s="251"/>
      <c r="AC212" s="251"/>
      <c r="AD212" s="254"/>
      <c r="AE212" s="175"/>
      <c r="AF212" s="258"/>
      <c r="AG212" s="259"/>
      <c r="AH212" s="259"/>
      <c r="AI212" s="259"/>
      <c r="AJ212" s="259"/>
      <c r="AK212" s="259"/>
      <c r="AL212" s="259"/>
      <c r="AM212" s="259"/>
      <c r="AN212" s="259"/>
      <c r="AO212" s="260"/>
      <c r="AS212" s="52"/>
      <c r="AT212" s="103"/>
      <c r="AU212" s="59"/>
      <c r="AV212" s="59"/>
      <c r="AW212" s="59"/>
      <c r="AX212" s="59"/>
      <c r="AY212" s="115"/>
    </row>
    <row r="213" spans="2:59" ht="16" customHeight="1">
      <c r="B213" s="2"/>
      <c r="C213" s="160"/>
      <c r="D213" s="164"/>
      <c r="E213" s="164"/>
      <c r="F213" s="164"/>
      <c r="G213" s="164"/>
      <c r="H213" s="164"/>
      <c r="I213" s="164"/>
      <c r="J213" s="164"/>
      <c r="K213" s="164"/>
      <c r="L213" s="164"/>
      <c r="M213" s="164"/>
      <c r="N213" s="164"/>
      <c r="O213" s="164"/>
      <c r="P213" s="261" t="str">
        <f>IF(OR($P$211=$AZ$211,$P211=""),"○",IF($P211=BB211,"●","○"))</f>
        <v>○</v>
      </c>
      <c r="Q213" s="262"/>
      <c r="R213" s="263" t="s">
        <v>134</v>
      </c>
      <c r="S213" s="264"/>
      <c r="T213" s="264"/>
      <c r="U213" s="264"/>
      <c r="V213" s="264"/>
      <c r="W213" s="264"/>
      <c r="X213" s="264"/>
      <c r="Y213" s="264"/>
      <c r="Z213" s="264"/>
      <c r="AA213" s="264"/>
      <c r="AB213" s="264"/>
      <c r="AC213" s="265"/>
      <c r="AD213" s="169" t="str">
        <f>IF(OR($P$211=$AZ$211,P211=""),"○",IF(P211=BC211,"●","○"))</f>
        <v>○</v>
      </c>
      <c r="AE213" s="170"/>
      <c r="AF213" s="171" t="s">
        <v>135</v>
      </c>
      <c r="AG213" s="172"/>
      <c r="AH213" s="172"/>
      <c r="AI213" s="172"/>
      <c r="AJ213" s="172"/>
      <c r="AK213" s="172"/>
      <c r="AL213" s="172"/>
      <c r="AM213" s="172"/>
      <c r="AN213" s="172"/>
      <c r="AO213" s="173"/>
      <c r="AS213" s="52"/>
      <c r="AT213" s="58"/>
      <c r="AU213" s="59"/>
      <c r="AV213" s="59"/>
      <c r="AW213" s="59"/>
      <c r="AX213" s="59"/>
      <c r="AY213" s="115"/>
    </row>
    <row r="214" spans="2:59" ht="16" customHeight="1">
      <c r="B214" s="2"/>
      <c r="C214" s="160"/>
      <c r="D214" s="164"/>
      <c r="E214" s="164"/>
      <c r="F214" s="164"/>
      <c r="G214" s="164"/>
      <c r="H214" s="164"/>
      <c r="I214" s="164"/>
      <c r="J214" s="164"/>
      <c r="K214" s="164"/>
      <c r="L214" s="164"/>
      <c r="M214" s="164"/>
      <c r="N214" s="164"/>
      <c r="O214" s="164"/>
      <c r="P214" s="174"/>
      <c r="Q214" s="175"/>
      <c r="R214" s="258"/>
      <c r="S214" s="259"/>
      <c r="T214" s="259"/>
      <c r="U214" s="259"/>
      <c r="V214" s="259"/>
      <c r="W214" s="259"/>
      <c r="X214" s="259"/>
      <c r="Y214" s="259"/>
      <c r="Z214" s="259"/>
      <c r="AA214" s="259"/>
      <c r="AB214" s="259"/>
      <c r="AC214" s="266"/>
      <c r="AD214" s="169"/>
      <c r="AE214" s="170"/>
      <c r="AF214" s="171"/>
      <c r="AG214" s="172"/>
      <c r="AH214" s="172"/>
      <c r="AI214" s="172"/>
      <c r="AJ214" s="172"/>
      <c r="AK214" s="172"/>
      <c r="AL214" s="172"/>
      <c r="AM214" s="172"/>
      <c r="AN214" s="172"/>
      <c r="AO214" s="173"/>
      <c r="AS214" s="52"/>
      <c r="AT214" s="58"/>
      <c r="AU214" s="59"/>
      <c r="AV214" s="59"/>
      <c r="AW214" s="59"/>
      <c r="AX214" s="59"/>
      <c r="AY214" s="115"/>
    </row>
    <row r="215" spans="2:59" ht="16" customHeight="1">
      <c r="B215" s="2"/>
      <c r="C215" s="160"/>
      <c r="D215" s="164"/>
      <c r="E215" s="164"/>
      <c r="F215" s="164"/>
      <c r="G215" s="164"/>
      <c r="H215" s="164"/>
      <c r="I215" s="164"/>
      <c r="J215" s="164"/>
      <c r="K215" s="164"/>
      <c r="L215" s="164"/>
      <c r="M215" s="164"/>
      <c r="N215" s="164"/>
      <c r="O215" s="164"/>
      <c r="P215" s="174" t="str">
        <f>IF(OR($P$211=$AZ$211,P211=""),"○",IF(P211=BD211,"●","○"))</f>
        <v>○</v>
      </c>
      <c r="Q215" s="175"/>
      <c r="R215" s="258" t="s">
        <v>136</v>
      </c>
      <c r="S215" s="259"/>
      <c r="T215" s="259"/>
      <c r="U215" s="259"/>
      <c r="V215" s="259"/>
      <c r="W215" s="259"/>
      <c r="X215" s="259"/>
      <c r="Y215" s="259"/>
      <c r="Z215" s="259"/>
      <c r="AA215" s="259"/>
      <c r="AB215" s="259"/>
      <c r="AC215" s="266"/>
      <c r="AD215" s="169" t="str">
        <f>IF(OR($P$211=$AZ$211,P211=""),"○",IF(P211=BE211,"●","○"))</f>
        <v>○</v>
      </c>
      <c r="AE215" s="170"/>
      <c r="AF215" s="171" t="s">
        <v>140</v>
      </c>
      <c r="AG215" s="172"/>
      <c r="AH215" s="172"/>
      <c r="AI215" s="172"/>
      <c r="AJ215" s="172"/>
      <c r="AK215" s="172"/>
      <c r="AL215" s="172"/>
      <c r="AM215" s="172"/>
      <c r="AN215" s="172"/>
      <c r="AO215" s="173"/>
      <c r="AS215" s="52"/>
      <c r="AT215" s="58"/>
      <c r="AU215" s="59"/>
      <c r="AV215" s="59"/>
      <c r="AW215" s="59"/>
      <c r="AX215" s="59"/>
      <c r="AY215" s="115"/>
    </row>
    <row r="216" spans="2:59" ht="16" customHeight="1">
      <c r="B216" s="2"/>
      <c r="C216" s="160"/>
      <c r="D216" s="164"/>
      <c r="E216" s="164"/>
      <c r="F216" s="164"/>
      <c r="G216" s="164"/>
      <c r="H216" s="164"/>
      <c r="I216" s="164"/>
      <c r="J216" s="164"/>
      <c r="K216" s="164"/>
      <c r="L216" s="164"/>
      <c r="M216" s="164"/>
      <c r="N216" s="164"/>
      <c r="O216" s="164"/>
      <c r="P216" s="174"/>
      <c r="Q216" s="175"/>
      <c r="R216" s="258"/>
      <c r="S216" s="259"/>
      <c r="T216" s="259"/>
      <c r="U216" s="259"/>
      <c r="V216" s="259"/>
      <c r="W216" s="259"/>
      <c r="X216" s="259"/>
      <c r="Y216" s="259"/>
      <c r="Z216" s="259"/>
      <c r="AA216" s="259"/>
      <c r="AB216" s="259"/>
      <c r="AC216" s="266"/>
      <c r="AD216" s="169"/>
      <c r="AE216" s="170"/>
      <c r="AF216" s="171"/>
      <c r="AG216" s="172"/>
      <c r="AH216" s="172"/>
      <c r="AI216" s="172"/>
      <c r="AJ216" s="172"/>
      <c r="AK216" s="172"/>
      <c r="AL216" s="172"/>
      <c r="AM216" s="172"/>
      <c r="AN216" s="172"/>
      <c r="AO216" s="173"/>
      <c r="AS216" s="52"/>
      <c r="AT216" s="58"/>
      <c r="AU216" s="59"/>
      <c r="AV216" s="59"/>
      <c r="AW216" s="59"/>
      <c r="AX216" s="59"/>
      <c r="AY216" s="115"/>
    </row>
    <row r="217" spans="2:59" ht="16" customHeight="1">
      <c r="B217" s="2"/>
      <c r="C217" s="160"/>
      <c r="D217" s="164"/>
      <c r="E217" s="164"/>
      <c r="F217" s="164"/>
      <c r="G217" s="164"/>
      <c r="H217" s="164"/>
      <c r="I217" s="164"/>
      <c r="J217" s="164"/>
      <c r="K217" s="164"/>
      <c r="L217" s="164"/>
      <c r="M217" s="164"/>
      <c r="N217" s="164"/>
      <c r="O217" s="164"/>
      <c r="P217" s="174" t="str">
        <f>IF(OR($P$211=$AZ$211,P211=""),"○",IF(P211=BF211,"●","○"))</f>
        <v>○</v>
      </c>
      <c r="Q217" s="175"/>
      <c r="R217" s="171" t="s">
        <v>138</v>
      </c>
      <c r="S217" s="172"/>
      <c r="T217" s="172"/>
      <c r="U217" s="172"/>
      <c r="V217" s="172"/>
      <c r="W217" s="172"/>
      <c r="X217" s="172"/>
      <c r="Y217" s="172"/>
      <c r="Z217" s="172"/>
      <c r="AA217" s="172"/>
      <c r="AB217" s="172"/>
      <c r="AC217" s="501"/>
      <c r="AD217" s="170" t="str">
        <f>IF(OR($P$211=$AZ$211,P211=""),"○",IF(P211=BG211,"●","○"))</f>
        <v>○</v>
      </c>
      <c r="AE217" s="170"/>
      <c r="AF217" s="171" t="s">
        <v>139</v>
      </c>
      <c r="AG217" s="172"/>
      <c r="AH217" s="172"/>
      <c r="AI217" s="172"/>
      <c r="AJ217" s="172"/>
      <c r="AK217" s="172"/>
      <c r="AL217" s="172"/>
      <c r="AM217" s="172"/>
      <c r="AN217" s="172"/>
      <c r="AO217" s="173"/>
      <c r="AS217" s="52"/>
      <c r="AT217" s="58"/>
      <c r="AU217" s="59"/>
      <c r="AV217" s="59"/>
      <c r="AW217" s="59"/>
      <c r="AX217" s="59"/>
      <c r="AY217" s="115"/>
    </row>
    <row r="218" spans="2:59" ht="16" customHeight="1" thickBot="1">
      <c r="B218" s="2"/>
      <c r="C218" s="168"/>
      <c r="D218" s="246"/>
      <c r="E218" s="246"/>
      <c r="F218" s="246"/>
      <c r="G218" s="246"/>
      <c r="H218" s="246"/>
      <c r="I218" s="246"/>
      <c r="J218" s="246"/>
      <c r="K218" s="246"/>
      <c r="L218" s="246"/>
      <c r="M218" s="246"/>
      <c r="N218" s="246"/>
      <c r="O218" s="246"/>
      <c r="P218" s="499"/>
      <c r="Q218" s="500"/>
      <c r="R218" s="325"/>
      <c r="S218" s="326"/>
      <c r="T218" s="326"/>
      <c r="U218" s="326"/>
      <c r="V218" s="326"/>
      <c r="W218" s="326"/>
      <c r="X218" s="326"/>
      <c r="Y218" s="326"/>
      <c r="Z218" s="326"/>
      <c r="AA218" s="326"/>
      <c r="AB218" s="326"/>
      <c r="AC218" s="502"/>
      <c r="AD218" s="324"/>
      <c r="AE218" s="324"/>
      <c r="AF218" s="325"/>
      <c r="AG218" s="326"/>
      <c r="AH218" s="326"/>
      <c r="AI218" s="326"/>
      <c r="AJ218" s="326"/>
      <c r="AK218" s="326"/>
      <c r="AL218" s="326"/>
      <c r="AM218" s="326"/>
      <c r="AN218" s="326"/>
      <c r="AO218" s="327"/>
      <c r="AS218" s="52"/>
      <c r="AT218" s="58"/>
      <c r="AU218" s="59"/>
      <c r="AV218" s="59"/>
      <c r="AW218" s="59"/>
      <c r="AX218" s="2"/>
      <c r="AY218" s="60"/>
    </row>
    <row r="219" spans="2:59" ht="3.75" customHeight="1">
      <c r="C219" s="159">
        <v>2</v>
      </c>
      <c r="D219" s="162" t="s">
        <v>13</v>
      </c>
      <c r="E219" s="162"/>
      <c r="F219" s="162"/>
      <c r="G219" s="162"/>
      <c r="H219" s="162"/>
      <c r="I219" s="162"/>
      <c r="J219" s="162"/>
      <c r="K219" s="162"/>
      <c r="L219" s="162"/>
      <c r="M219" s="162"/>
      <c r="N219" s="162"/>
      <c r="O219" s="163"/>
      <c r="P219" s="482"/>
      <c r="Q219" s="482"/>
      <c r="R219" s="482"/>
      <c r="S219" s="482"/>
      <c r="T219" s="482"/>
      <c r="U219" s="482"/>
      <c r="V219" s="482"/>
      <c r="W219" s="482"/>
      <c r="X219" s="482"/>
      <c r="Y219" s="482"/>
      <c r="Z219" s="482"/>
      <c r="AA219" s="482"/>
      <c r="AB219" s="482"/>
      <c r="AC219" s="482"/>
      <c r="AD219" s="482"/>
      <c r="AE219" s="482"/>
      <c r="AF219" s="482"/>
      <c r="AG219" s="482"/>
      <c r="AH219" s="482"/>
      <c r="AI219" s="482"/>
      <c r="AJ219" s="482"/>
      <c r="AK219" s="482"/>
      <c r="AL219" s="482"/>
      <c r="AM219" s="482"/>
      <c r="AN219" s="482"/>
      <c r="AO219" s="483"/>
      <c r="AS219" s="52"/>
      <c r="AT219" s="58"/>
      <c r="AU219" s="59"/>
      <c r="AV219" s="59"/>
      <c r="AW219" s="59"/>
      <c r="AX219" s="2"/>
      <c r="AY219" s="60"/>
    </row>
    <row r="220" spans="2:59" ht="20.149999999999999" customHeight="1">
      <c r="C220" s="160"/>
      <c r="D220" s="164"/>
      <c r="E220" s="164"/>
      <c r="F220" s="164"/>
      <c r="G220" s="164"/>
      <c r="H220" s="164"/>
      <c r="I220" s="164"/>
      <c r="J220" s="164"/>
      <c r="K220" s="164"/>
      <c r="L220" s="164"/>
      <c r="M220" s="164"/>
      <c r="N220" s="164"/>
      <c r="O220" s="165"/>
      <c r="P220" s="484"/>
      <c r="Q220" s="484"/>
      <c r="R220" s="484"/>
      <c r="S220" s="484"/>
      <c r="T220" s="484"/>
      <c r="U220" s="484"/>
      <c r="V220" s="484"/>
      <c r="W220" s="484"/>
      <c r="X220" s="484"/>
      <c r="Y220" s="484"/>
      <c r="Z220" s="484"/>
      <c r="AA220" s="484"/>
      <c r="AB220" s="484"/>
      <c r="AC220" s="484"/>
      <c r="AD220" s="484"/>
      <c r="AE220" s="484"/>
      <c r="AF220" s="484"/>
      <c r="AG220" s="484"/>
      <c r="AH220" s="484"/>
      <c r="AI220" s="484"/>
      <c r="AJ220" s="484"/>
      <c r="AK220" s="484"/>
      <c r="AL220" s="484"/>
      <c r="AM220" s="484"/>
      <c r="AN220" s="484"/>
      <c r="AO220" s="485"/>
      <c r="AS220" s="52" t="s">
        <v>141</v>
      </c>
      <c r="AT220" s="323" t="str">
        <f>P219&amp;""</f>
        <v/>
      </c>
      <c r="AU220" s="323"/>
      <c r="AV220" s="323"/>
      <c r="AW220" s="323"/>
      <c r="AX220" s="323"/>
      <c r="AY220" s="323"/>
    </row>
    <row r="221" spans="2:59" ht="20.149999999999999" customHeight="1">
      <c r="C221" s="160"/>
      <c r="D221" s="164"/>
      <c r="E221" s="164"/>
      <c r="F221" s="164"/>
      <c r="G221" s="164"/>
      <c r="H221" s="164"/>
      <c r="I221" s="164"/>
      <c r="J221" s="164"/>
      <c r="K221" s="164"/>
      <c r="L221" s="164"/>
      <c r="M221" s="164"/>
      <c r="N221" s="164"/>
      <c r="O221" s="165"/>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5"/>
      <c r="AS221" s="52"/>
      <c r="AT221" s="323"/>
      <c r="AU221" s="323"/>
      <c r="AV221" s="323"/>
      <c r="AW221" s="323"/>
      <c r="AX221" s="323"/>
      <c r="AY221" s="323"/>
    </row>
    <row r="222" spans="2:59" ht="20.149999999999999" customHeight="1">
      <c r="C222" s="160"/>
      <c r="D222" s="164"/>
      <c r="E222" s="164"/>
      <c r="F222" s="164"/>
      <c r="G222" s="164"/>
      <c r="H222" s="164"/>
      <c r="I222" s="164"/>
      <c r="J222" s="164"/>
      <c r="K222" s="164"/>
      <c r="L222" s="164"/>
      <c r="M222" s="164"/>
      <c r="N222" s="164"/>
      <c r="O222" s="165"/>
      <c r="P222" s="484"/>
      <c r="Q222" s="484"/>
      <c r="R222" s="484"/>
      <c r="S222" s="484"/>
      <c r="T222" s="484"/>
      <c r="U222" s="484"/>
      <c r="V222" s="484"/>
      <c r="W222" s="484"/>
      <c r="X222" s="484"/>
      <c r="Y222" s="484"/>
      <c r="Z222" s="484"/>
      <c r="AA222" s="484"/>
      <c r="AB222" s="484"/>
      <c r="AC222" s="484"/>
      <c r="AD222" s="484"/>
      <c r="AE222" s="484"/>
      <c r="AF222" s="484"/>
      <c r="AG222" s="484"/>
      <c r="AH222" s="484"/>
      <c r="AI222" s="484"/>
      <c r="AJ222" s="484"/>
      <c r="AK222" s="484"/>
      <c r="AL222" s="484"/>
      <c r="AM222" s="484"/>
      <c r="AN222" s="484"/>
      <c r="AO222" s="485"/>
      <c r="AS222" s="52"/>
      <c r="AT222" s="323"/>
      <c r="AU222" s="323"/>
      <c r="AV222" s="323"/>
      <c r="AW222" s="323"/>
      <c r="AX222" s="323"/>
      <c r="AY222" s="323"/>
    </row>
    <row r="223" spans="2:59" ht="3" customHeight="1" thickBot="1">
      <c r="C223" s="161"/>
      <c r="D223" s="166"/>
      <c r="E223" s="166"/>
      <c r="F223" s="166"/>
      <c r="G223" s="166"/>
      <c r="H223" s="166"/>
      <c r="I223" s="166"/>
      <c r="J223" s="166"/>
      <c r="K223" s="166"/>
      <c r="L223" s="166"/>
      <c r="M223" s="166"/>
      <c r="N223" s="166"/>
      <c r="O223" s="167"/>
      <c r="P223" s="487"/>
      <c r="Q223" s="487"/>
      <c r="R223" s="487"/>
      <c r="S223" s="487"/>
      <c r="T223" s="487"/>
      <c r="U223" s="487"/>
      <c r="V223" s="487"/>
      <c r="W223" s="487"/>
      <c r="X223" s="487"/>
      <c r="Y223" s="487"/>
      <c r="Z223" s="487"/>
      <c r="AA223" s="487"/>
      <c r="AB223" s="487"/>
      <c r="AC223" s="487"/>
      <c r="AD223" s="487"/>
      <c r="AE223" s="487"/>
      <c r="AF223" s="487"/>
      <c r="AG223" s="487"/>
      <c r="AH223" s="487"/>
      <c r="AI223" s="487"/>
      <c r="AJ223" s="487"/>
      <c r="AK223" s="487"/>
      <c r="AL223" s="487"/>
      <c r="AM223" s="487"/>
      <c r="AN223" s="487"/>
      <c r="AO223" s="488"/>
      <c r="AS223" s="52"/>
      <c r="AT223" s="58"/>
      <c r="AU223" s="59"/>
      <c r="AV223" s="59"/>
      <c r="AW223" s="59"/>
      <c r="AX223" s="2"/>
      <c r="AY223" s="60"/>
    </row>
    <row r="224" spans="2:59" ht="16" customHeight="1">
      <c r="B224" s="2"/>
      <c r="C224" s="159">
        <v>3</v>
      </c>
      <c r="D224" s="162" t="s">
        <v>148</v>
      </c>
      <c r="E224" s="162"/>
      <c r="F224" s="162"/>
      <c r="G224" s="162"/>
      <c r="H224" s="162"/>
      <c r="I224" s="162"/>
      <c r="J224" s="162"/>
      <c r="K224" s="162"/>
      <c r="L224" s="162"/>
      <c r="M224" s="162"/>
      <c r="N224" s="162"/>
      <c r="O224" s="163"/>
      <c r="P224" s="494" t="s">
        <v>69</v>
      </c>
      <c r="Q224" s="225"/>
      <c r="R224" s="477" t="s">
        <v>93</v>
      </c>
      <c r="S224" s="477"/>
      <c r="T224" s="477"/>
      <c r="U224" s="477"/>
      <c r="V224" s="477"/>
      <c r="W224" s="477"/>
      <c r="X224" s="477"/>
      <c r="Y224" s="477"/>
      <c r="Z224" s="477"/>
      <c r="AA224" s="477"/>
      <c r="AB224" s="477"/>
      <c r="AC224" s="477"/>
      <c r="AD224" s="225" t="s">
        <v>69</v>
      </c>
      <c r="AE224" s="225"/>
      <c r="AF224" s="477" t="s">
        <v>94</v>
      </c>
      <c r="AG224" s="477"/>
      <c r="AH224" s="477"/>
      <c r="AI224" s="477"/>
      <c r="AJ224" s="477"/>
      <c r="AK224" s="477"/>
      <c r="AL224" s="477"/>
      <c r="AM224" s="477"/>
      <c r="AN224" s="477"/>
      <c r="AO224" s="478"/>
      <c r="AS224" s="52" t="s">
        <v>92</v>
      </c>
      <c r="AT224" s="70">
        <f>IF(P224=$BA224,1,0)</f>
        <v>0</v>
      </c>
      <c r="AU224" s="70">
        <f>IF(AD224=$BA224,1,0)</f>
        <v>0</v>
      </c>
      <c r="AV224" s="70">
        <f>IF(P226=$BA224,1,0)</f>
        <v>0</v>
      </c>
      <c r="AW224" s="70">
        <f>IF(AD226=$BA224,1,0)</f>
        <v>0</v>
      </c>
      <c r="AX224" s="70">
        <f>IF(P228=$BA224,1,0)</f>
        <v>0</v>
      </c>
      <c r="AY224" s="70">
        <f>IF(AD228=$BA224,1,0)</f>
        <v>0</v>
      </c>
      <c r="AZ224" s="101" t="s">
        <v>70</v>
      </c>
      <c r="BA224" s="101" t="s">
        <v>71</v>
      </c>
    </row>
    <row r="225" spans="2:51" ht="16" customHeight="1">
      <c r="B225" s="2"/>
      <c r="C225" s="160"/>
      <c r="D225" s="164"/>
      <c r="E225" s="164"/>
      <c r="F225" s="164"/>
      <c r="G225" s="164"/>
      <c r="H225" s="164"/>
      <c r="I225" s="164"/>
      <c r="J225" s="164"/>
      <c r="K225" s="164"/>
      <c r="L225" s="164"/>
      <c r="M225" s="164"/>
      <c r="N225" s="164"/>
      <c r="O225" s="165"/>
      <c r="P225" s="495"/>
      <c r="Q225" s="224"/>
      <c r="R225" s="449"/>
      <c r="S225" s="449"/>
      <c r="T225" s="449"/>
      <c r="U225" s="449"/>
      <c r="V225" s="449"/>
      <c r="W225" s="449"/>
      <c r="X225" s="449"/>
      <c r="Y225" s="449"/>
      <c r="Z225" s="449"/>
      <c r="AA225" s="449"/>
      <c r="AB225" s="449"/>
      <c r="AC225" s="449"/>
      <c r="AD225" s="224"/>
      <c r="AE225" s="224"/>
      <c r="AF225" s="449"/>
      <c r="AG225" s="449"/>
      <c r="AH225" s="449"/>
      <c r="AI225" s="449"/>
      <c r="AJ225" s="449"/>
      <c r="AK225" s="449"/>
      <c r="AL225" s="449"/>
      <c r="AM225" s="449"/>
      <c r="AN225" s="449"/>
      <c r="AO225" s="479"/>
      <c r="AS225" s="52"/>
      <c r="AT225" s="102" t="str">
        <f>IF(SUM(AT224:AY224)&gt;0,"回答有","回答無")</f>
        <v>回答無</v>
      </c>
      <c r="AU225" s="59"/>
      <c r="AV225" s="59"/>
      <c r="AW225" s="59"/>
      <c r="AX225" s="59"/>
      <c r="AY225" s="115"/>
    </row>
    <row r="226" spans="2:51" ht="16" customHeight="1">
      <c r="B226" s="2"/>
      <c r="C226" s="160"/>
      <c r="D226" s="164"/>
      <c r="E226" s="164"/>
      <c r="F226" s="164"/>
      <c r="G226" s="164"/>
      <c r="H226" s="164"/>
      <c r="I226" s="164"/>
      <c r="J226" s="164"/>
      <c r="K226" s="164"/>
      <c r="L226" s="164"/>
      <c r="M226" s="164"/>
      <c r="N226" s="164"/>
      <c r="O226" s="165"/>
      <c r="P226" s="495" t="s">
        <v>69</v>
      </c>
      <c r="Q226" s="224"/>
      <c r="R226" s="449" t="s">
        <v>95</v>
      </c>
      <c r="S226" s="449"/>
      <c r="T226" s="449"/>
      <c r="U226" s="449"/>
      <c r="V226" s="449"/>
      <c r="W226" s="449"/>
      <c r="X226" s="449"/>
      <c r="Y226" s="449"/>
      <c r="Z226" s="449"/>
      <c r="AA226" s="449"/>
      <c r="AB226" s="449"/>
      <c r="AC226" s="449"/>
      <c r="AD226" s="224" t="s">
        <v>69</v>
      </c>
      <c r="AE226" s="224"/>
      <c r="AF226" s="449" t="s">
        <v>108</v>
      </c>
      <c r="AG226" s="450"/>
      <c r="AH226" s="450"/>
      <c r="AI226" s="450"/>
      <c r="AJ226" s="450"/>
      <c r="AK226" s="450"/>
      <c r="AL226" s="450"/>
      <c r="AM226" s="450"/>
      <c r="AN226" s="450"/>
      <c r="AO226" s="451"/>
      <c r="AS226" s="52"/>
      <c r="AT226" s="59"/>
      <c r="AU226" s="59"/>
      <c r="AV226" s="59"/>
      <c r="AW226" s="59"/>
      <c r="AX226" s="59"/>
      <c r="AY226" s="115"/>
    </row>
    <row r="227" spans="2:51" ht="16" customHeight="1">
      <c r="B227" s="2"/>
      <c r="C227" s="160"/>
      <c r="D227" s="164"/>
      <c r="E227" s="164"/>
      <c r="F227" s="164"/>
      <c r="G227" s="164"/>
      <c r="H227" s="164"/>
      <c r="I227" s="164"/>
      <c r="J227" s="164"/>
      <c r="K227" s="164"/>
      <c r="L227" s="164"/>
      <c r="M227" s="164"/>
      <c r="N227" s="164"/>
      <c r="O227" s="165"/>
      <c r="P227" s="495"/>
      <c r="Q227" s="224"/>
      <c r="R227" s="449"/>
      <c r="S227" s="449"/>
      <c r="T227" s="449"/>
      <c r="U227" s="449"/>
      <c r="V227" s="449"/>
      <c r="W227" s="449"/>
      <c r="X227" s="449"/>
      <c r="Y227" s="449"/>
      <c r="Z227" s="449"/>
      <c r="AA227" s="449"/>
      <c r="AB227" s="449"/>
      <c r="AC227" s="449"/>
      <c r="AD227" s="224"/>
      <c r="AE227" s="224"/>
      <c r="AF227" s="450"/>
      <c r="AG227" s="450"/>
      <c r="AH227" s="450"/>
      <c r="AI227" s="450"/>
      <c r="AJ227" s="450"/>
      <c r="AK227" s="450"/>
      <c r="AL227" s="450"/>
      <c r="AM227" s="450"/>
      <c r="AN227" s="450"/>
      <c r="AO227" s="451"/>
      <c r="AS227" s="52"/>
      <c r="AT227" s="59"/>
      <c r="AU227" s="59"/>
      <c r="AV227" s="59"/>
      <c r="AW227" s="59"/>
      <c r="AX227" s="59"/>
      <c r="AY227" s="115"/>
    </row>
    <row r="228" spans="2:51" ht="16" customHeight="1">
      <c r="B228" s="2"/>
      <c r="C228" s="160"/>
      <c r="D228" s="164"/>
      <c r="E228" s="164"/>
      <c r="F228" s="164"/>
      <c r="G228" s="164"/>
      <c r="H228" s="164"/>
      <c r="I228" s="164"/>
      <c r="J228" s="164"/>
      <c r="K228" s="164"/>
      <c r="L228" s="164"/>
      <c r="M228" s="164"/>
      <c r="N228" s="164"/>
      <c r="O228" s="165"/>
      <c r="P228" s="495" t="s">
        <v>69</v>
      </c>
      <c r="Q228" s="224"/>
      <c r="R228" s="449" t="s">
        <v>101</v>
      </c>
      <c r="S228" s="449"/>
      <c r="T228" s="449"/>
      <c r="U228" s="449"/>
      <c r="V228" s="449"/>
      <c r="W228" s="449"/>
      <c r="X228" s="449"/>
      <c r="Y228" s="449"/>
      <c r="Z228" s="449"/>
      <c r="AA228" s="449"/>
      <c r="AB228" s="449"/>
      <c r="AC228" s="449"/>
      <c r="AD228" s="224" t="s">
        <v>69</v>
      </c>
      <c r="AE228" s="224"/>
      <c r="AF228" s="202" t="s">
        <v>100</v>
      </c>
      <c r="AG228" s="202"/>
      <c r="AH228" s="202"/>
      <c r="AI228" s="202"/>
      <c r="AJ228" s="202"/>
      <c r="AK228" s="202"/>
      <c r="AL228" s="202"/>
      <c r="AM228" s="202"/>
      <c r="AN228" s="202"/>
      <c r="AO228" s="203"/>
      <c r="AS228" s="52"/>
      <c r="AT228" s="59"/>
      <c r="AU228" s="59"/>
      <c r="AV228" s="59"/>
      <c r="AW228" s="59"/>
      <c r="AX228" s="59"/>
      <c r="AY228" s="115"/>
    </row>
    <row r="229" spans="2:51" ht="16" customHeight="1" thickBot="1">
      <c r="B229" s="2"/>
      <c r="C229" s="161"/>
      <c r="D229" s="166"/>
      <c r="E229" s="166"/>
      <c r="F229" s="166"/>
      <c r="G229" s="166"/>
      <c r="H229" s="166"/>
      <c r="I229" s="166"/>
      <c r="J229" s="166"/>
      <c r="K229" s="166"/>
      <c r="L229" s="166"/>
      <c r="M229" s="166"/>
      <c r="N229" s="166"/>
      <c r="O229" s="493"/>
      <c r="P229" s="496"/>
      <c r="Q229" s="497"/>
      <c r="R229" s="503"/>
      <c r="S229" s="503"/>
      <c r="T229" s="503"/>
      <c r="U229" s="503"/>
      <c r="V229" s="503"/>
      <c r="W229" s="503"/>
      <c r="X229" s="503"/>
      <c r="Y229" s="503"/>
      <c r="Z229" s="503"/>
      <c r="AA229" s="503"/>
      <c r="AB229" s="503"/>
      <c r="AC229" s="503"/>
      <c r="AD229" s="224"/>
      <c r="AE229" s="224"/>
      <c r="AF229" s="204"/>
      <c r="AG229" s="204"/>
      <c r="AH229" s="204"/>
      <c r="AI229" s="204"/>
      <c r="AJ229" s="204"/>
      <c r="AK229" s="204"/>
      <c r="AL229" s="204"/>
      <c r="AM229" s="204"/>
      <c r="AN229" s="204"/>
      <c r="AO229" s="205"/>
      <c r="AS229" s="52"/>
      <c r="AT229" s="59"/>
      <c r="AU229" s="59"/>
      <c r="AV229" s="59"/>
      <c r="AW229" s="59"/>
      <c r="AX229" s="2"/>
      <c r="AY229" s="60"/>
    </row>
    <row r="230" spans="2:51" ht="3.75" customHeight="1">
      <c r="C230" s="75"/>
      <c r="D230" s="162" t="s">
        <v>114</v>
      </c>
      <c r="E230" s="162"/>
      <c r="F230" s="162"/>
      <c r="G230" s="162"/>
      <c r="H230" s="162"/>
      <c r="I230" s="162"/>
      <c r="J230" s="162"/>
      <c r="K230" s="162"/>
      <c r="L230" s="162"/>
      <c r="M230" s="162"/>
      <c r="N230" s="162"/>
      <c r="O230" s="163"/>
      <c r="P230" s="482"/>
      <c r="Q230" s="482"/>
      <c r="R230" s="482"/>
      <c r="S230" s="482"/>
      <c r="T230" s="482"/>
      <c r="U230" s="482"/>
      <c r="V230" s="482"/>
      <c r="W230" s="482"/>
      <c r="X230" s="482"/>
      <c r="Y230" s="482"/>
      <c r="Z230" s="482"/>
      <c r="AA230" s="482"/>
      <c r="AB230" s="482"/>
      <c r="AC230" s="482"/>
      <c r="AD230" s="482"/>
      <c r="AE230" s="482"/>
      <c r="AF230" s="482"/>
      <c r="AG230" s="482"/>
      <c r="AH230" s="482"/>
      <c r="AI230" s="482"/>
      <c r="AJ230" s="482"/>
      <c r="AK230" s="482"/>
      <c r="AL230" s="482"/>
      <c r="AM230" s="482"/>
      <c r="AN230" s="482"/>
      <c r="AO230" s="483"/>
      <c r="AS230" s="52"/>
      <c r="AT230" s="58"/>
      <c r="AU230" s="59"/>
      <c r="AV230" s="59"/>
      <c r="AW230" s="59"/>
      <c r="AX230" s="2"/>
      <c r="AY230" s="60"/>
    </row>
    <row r="231" spans="2:51" ht="20.149999999999999" customHeight="1">
      <c r="C231" s="160">
        <v>4</v>
      </c>
      <c r="D231" s="164"/>
      <c r="E231" s="164"/>
      <c r="F231" s="164"/>
      <c r="G231" s="164"/>
      <c r="H231" s="164"/>
      <c r="I231" s="164"/>
      <c r="J231" s="164"/>
      <c r="K231" s="164"/>
      <c r="L231" s="164"/>
      <c r="M231" s="164"/>
      <c r="N231" s="164"/>
      <c r="O231" s="165"/>
      <c r="P231" s="484"/>
      <c r="Q231" s="484"/>
      <c r="R231" s="484"/>
      <c r="S231" s="484"/>
      <c r="T231" s="484"/>
      <c r="U231" s="484"/>
      <c r="V231" s="484"/>
      <c r="W231" s="484"/>
      <c r="X231" s="484"/>
      <c r="Y231" s="484"/>
      <c r="Z231" s="484"/>
      <c r="AA231" s="484"/>
      <c r="AB231" s="484"/>
      <c r="AC231" s="484"/>
      <c r="AD231" s="484"/>
      <c r="AE231" s="484"/>
      <c r="AF231" s="484"/>
      <c r="AG231" s="484"/>
      <c r="AH231" s="484"/>
      <c r="AI231" s="484"/>
      <c r="AJ231" s="484"/>
      <c r="AK231" s="484"/>
      <c r="AL231" s="484"/>
      <c r="AM231" s="484"/>
      <c r="AN231" s="484"/>
      <c r="AO231" s="485"/>
      <c r="AS231" s="52" t="s">
        <v>99</v>
      </c>
      <c r="AT231" s="323" t="str">
        <f>P230&amp;""</f>
        <v/>
      </c>
      <c r="AU231" s="323"/>
      <c r="AV231" s="323"/>
      <c r="AW231" s="323"/>
      <c r="AX231" s="323"/>
      <c r="AY231" s="323"/>
    </row>
    <row r="232" spans="2:51" ht="20.149999999999999" customHeight="1">
      <c r="C232" s="160"/>
      <c r="D232" s="164"/>
      <c r="E232" s="164"/>
      <c r="F232" s="164"/>
      <c r="G232" s="164"/>
      <c r="H232" s="164"/>
      <c r="I232" s="164"/>
      <c r="J232" s="164"/>
      <c r="K232" s="164"/>
      <c r="L232" s="164"/>
      <c r="M232" s="164"/>
      <c r="N232" s="164"/>
      <c r="O232" s="165"/>
      <c r="P232" s="484"/>
      <c r="Q232" s="484"/>
      <c r="R232" s="484"/>
      <c r="S232" s="484"/>
      <c r="T232" s="484"/>
      <c r="U232" s="484"/>
      <c r="V232" s="484"/>
      <c r="W232" s="484"/>
      <c r="X232" s="484"/>
      <c r="Y232" s="484"/>
      <c r="Z232" s="484"/>
      <c r="AA232" s="484"/>
      <c r="AB232" s="484"/>
      <c r="AC232" s="484"/>
      <c r="AD232" s="484"/>
      <c r="AE232" s="484"/>
      <c r="AF232" s="484"/>
      <c r="AG232" s="484"/>
      <c r="AH232" s="484"/>
      <c r="AI232" s="484"/>
      <c r="AJ232" s="484"/>
      <c r="AK232" s="484"/>
      <c r="AL232" s="484"/>
      <c r="AM232" s="484"/>
      <c r="AN232" s="484"/>
      <c r="AO232" s="485"/>
      <c r="AS232" s="52"/>
      <c r="AT232" s="323"/>
      <c r="AU232" s="323"/>
      <c r="AV232" s="323"/>
      <c r="AW232" s="323"/>
      <c r="AX232" s="323"/>
      <c r="AY232" s="323"/>
    </row>
    <row r="233" spans="2:51" ht="20.149999999999999" customHeight="1">
      <c r="C233" s="160"/>
      <c r="D233" s="164"/>
      <c r="E233" s="164"/>
      <c r="F233" s="164"/>
      <c r="G233" s="164"/>
      <c r="H233" s="164"/>
      <c r="I233" s="164"/>
      <c r="J233" s="164"/>
      <c r="K233" s="164"/>
      <c r="L233" s="164"/>
      <c r="M233" s="164"/>
      <c r="N233" s="164"/>
      <c r="O233" s="165"/>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c r="AM233" s="484"/>
      <c r="AN233" s="484"/>
      <c r="AO233" s="485"/>
      <c r="AS233" s="52"/>
      <c r="AT233" s="323"/>
      <c r="AU233" s="323"/>
      <c r="AV233" s="323"/>
      <c r="AW233" s="323"/>
      <c r="AX233" s="323"/>
      <c r="AY233" s="323"/>
    </row>
    <row r="234" spans="2:51" ht="6.75" customHeight="1" thickBot="1">
      <c r="C234" s="85"/>
      <c r="D234" s="166"/>
      <c r="E234" s="166"/>
      <c r="F234" s="166"/>
      <c r="G234" s="166"/>
      <c r="H234" s="166"/>
      <c r="I234" s="166"/>
      <c r="J234" s="166"/>
      <c r="K234" s="166"/>
      <c r="L234" s="166"/>
      <c r="M234" s="166"/>
      <c r="N234" s="166"/>
      <c r="O234" s="167"/>
      <c r="P234" s="486"/>
      <c r="Q234" s="487"/>
      <c r="R234" s="487"/>
      <c r="S234" s="487"/>
      <c r="T234" s="487"/>
      <c r="U234" s="487"/>
      <c r="V234" s="487"/>
      <c r="W234" s="487"/>
      <c r="X234" s="487"/>
      <c r="Y234" s="487"/>
      <c r="Z234" s="487"/>
      <c r="AA234" s="487"/>
      <c r="AB234" s="487"/>
      <c r="AC234" s="487"/>
      <c r="AD234" s="487"/>
      <c r="AE234" s="487"/>
      <c r="AF234" s="487"/>
      <c r="AG234" s="487"/>
      <c r="AH234" s="487"/>
      <c r="AI234" s="487"/>
      <c r="AJ234" s="487"/>
      <c r="AK234" s="487"/>
      <c r="AL234" s="487"/>
      <c r="AM234" s="487"/>
      <c r="AN234" s="487"/>
      <c r="AO234" s="488"/>
      <c r="AS234" s="52"/>
      <c r="AT234" s="58"/>
      <c r="AU234" s="59"/>
      <c r="AV234" s="59"/>
      <c r="AW234" s="59"/>
      <c r="AX234" s="2"/>
      <c r="AY234" s="60"/>
    </row>
    <row r="235" spans="2:51" ht="6.75" customHeight="1">
      <c r="AS235" s="52"/>
      <c r="AT235" s="58"/>
      <c r="AU235" s="59"/>
      <c r="AV235" s="59"/>
      <c r="AW235" s="59"/>
      <c r="AX235" s="2"/>
      <c r="AY235" s="60"/>
    </row>
    <row r="236" spans="2:51" ht="14.5" thickBot="1">
      <c r="B236" s="61">
        <v>10</v>
      </c>
      <c r="C236" s="553" t="s">
        <v>151</v>
      </c>
      <c r="D236" s="553"/>
      <c r="E236" s="553"/>
      <c r="F236" s="553"/>
      <c r="G236" s="553"/>
      <c r="H236" s="553"/>
      <c r="I236" s="553"/>
      <c r="J236" s="553"/>
      <c r="K236" s="553"/>
      <c r="L236" s="553"/>
      <c r="M236" s="553"/>
      <c r="N236" s="553"/>
      <c r="O236" s="553"/>
      <c r="P236" s="553"/>
      <c r="Q236" s="553"/>
      <c r="R236" s="553"/>
      <c r="S236" s="553"/>
      <c r="T236" s="553"/>
      <c r="U236" s="553"/>
      <c r="V236" s="553"/>
      <c r="W236" s="553"/>
      <c r="X236" s="553"/>
      <c r="Y236" s="553"/>
      <c r="Z236" s="553"/>
      <c r="AA236" s="553"/>
      <c r="AB236" s="553"/>
      <c r="AC236" s="553"/>
      <c r="AD236" s="553"/>
      <c r="AE236" s="553"/>
      <c r="AF236" s="553"/>
      <c r="AG236" s="553"/>
      <c r="AH236" s="553"/>
      <c r="AI236" s="553"/>
      <c r="AJ236" s="553"/>
      <c r="AK236" s="553"/>
      <c r="AL236" s="553"/>
      <c r="AM236" s="553"/>
      <c r="AN236" s="553"/>
      <c r="AO236" s="553"/>
      <c r="AS236" s="52"/>
      <c r="AT236" s="58"/>
      <c r="AU236" s="59"/>
      <c r="AV236" s="59"/>
      <c r="AW236" s="59"/>
      <c r="AX236" s="2"/>
      <c r="AY236" s="60"/>
    </row>
    <row r="237" spans="2:51" ht="6.75" customHeight="1" thickTop="1" thickBot="1">
      <c r="C237" s="112"/>
      <c r="D237" s="113"/>
      <c r="E237" s="113"/>
      <c r="F237" s="113"/>
      <c r="G237" s="113"/>
      <c r="H237" s="113"/>
      <c r="I237" s="113"/>
      <c r="J237" s="113"/>
      <c r="K237" s="113"/>
      <c r="L237" s="113"/>
      <c r="M237" s="14"/>
      <c r="N237" s="14"/>
      <c r="O237" s="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S237" s="52"/>
      <c r="AT237" s="58"/>
      <c r="AU237" s="59"/>
      <c r="AV237" s="59"/>
      <c r="AW237" s="59"/>
      <c r="AX237" s="2"/>
      <c r="AY237" s="60"/>
    </row>
    <row r="238" spans="2:51" ht="3" customHeight="1">
      <c r="C238" s="159">
        <v>1</v>
      </c>
      <c r="D238" s="416" t="s">
        <v>96</v>
      </c>
      <c r="E238" s="416"/>
      <c r="F238" s="416"/>
      <c r="G238" s="416"/>
      <c r="H238" s="416"/>
      <c r="I238" s="416"/>
      <c r="J238" s="416"/>
      <c r="K238" s="416"/>
      <c r="L238" s="416"/>
      <c r="M238" s="416"/>
      <c r="N238" s="416"/>
      <c r="O238" s="548"/>
      <c r="P238" s="440"/>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1"/>
      <c r="AL238" s="441"/>
      <c r="AM238" s="441"/>
      <c r="AN238" s="441"/>
      <c r="AO238" s="442"/>
      <c r="AS238" s="52"/>
      <c r="AT238" s="58"/>
      <c r="AU238" s="59"/>
      <c r="AV238" s="59"/>
      <c r="AW238" s="59"/>
      <c r="AX238" s="2"/>
      <c r="AY238" s="60"/>
    </row>
    <row r="239" spans="2:51" ht="19.5" customHeight="1">
      <c r="C239" s="160"/>
      <c r="D239" s="549"/>
      <c r="E239" s="549"/>
      <c r="F239" s="549"/>
      <c r="G239" s="549"/>
      <c r="H239" s="549"/>
      <c r="I239" s="549"/>
      <c r="J239" s="549"/>
      <c r="K239" s="549"/>
      <c r="L239" s="549"/>
      <c r="M239" s="549"/>
      <c r="N239" s="549"/>
      <c r="O239" s="550"/>
      <c r="P239" s="443"/>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5"/>
      <c r="AS239" s="52" t="s">
        <v>89</v>
      </c>
      <c r="AT239" s="473" t="str">
        <f>P238&amp;""</f>
        <v/>
      </c>
      <c r="AU239" s="474"/>
      <c r="AV239" s="474"/>
      <c r="AW239" s="474"/>
      <c r="AX239" s="474"/>
      <c r="AY239" s="475"/>
    </row>
    <row r="240" spans="2:51" ht="19.5" customHeight="1">
      <c r="C240" s="160"/>
      <c r="D240" s="549"/>
      <c r="E240" s="549"/>
      <c r="F240" s="549"/>
      <c r="G240" s="549"/>
      <c r="H240" s="549"/>
      <c r="I240" s="549"/>
      <c r="J240" s="549"/>
      <c r="K240" s="549"/>
      <c r="L240" s="549"/>
      <c r="M240" s="549"/>
      <c r="N240" s="549"/>
      <c r="O240" s="550"/>
      <c r="P240" s="443"/>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5"/>
      <c r="AS240" s="52"/>
      <c r="AT240" s="469"/>
      <c r="AU240" s="470"/>
      <c r="AV240" s="470"/>
      <c r="AW240" s="470"/>
      <c r="AX240" s="470"/>
      <c r="AY240" s="476"/>
    </row>
    <row r="241" spans="2:51" ht="19.5" customHeight="1">
      <c r="C241" s="160"/>
      <c r="D241" s="549"/>
      <c r="E241" s="549"/>
      <c r="F241" s="549"/>
      <c r="G241" s="549"/>
      <c r="H241" s="549"/>
      <c r="I241" s="549"/>
      <c r="J241" s="549"/>
      <c r="K241" s="549"/>
      <c r="L241" s="549"/>
      <c r="M241" s="549"/>
      <c r="N241" s="549"/>
      <c r="O241" s="550"/>
      <c r="P241" s="443"/>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5"/>
      <c r="AS241" s="52"/>
      <c r="AT241" s="469"/>
      <c r="AU241" s="470"/>
      <c r="AV241" s="470"/>
      <c r="AW241" s="470"/>
      <c r="AX241" s="470"/>
      <c r="AY241" s="476"/>
    </row>
    <row r="242" spans="2:51" ht="19.5" customHeight="1">
      <c r="C242" s="160"/>
      <c r="D242" s="549"/>
      <c r="E242" s="549"/>
      <c r="F242" s="549"/>
      <c r="G242" s="549"/>
      <c r="H242" s="549"/>
      <c r="I242" s="549"/>
      <c r="J242" s="549"/>
      <c r="K242" s="549"/>
      <c r="L242" s="549"/>
      <c r="M242" s="549"/>
      <c r="N242" s="549"/>
      <c r="O242" s="550"/>
      <c r="P242" s="443"/>
      <c r="Q242" s="444"/>
      <c r="R242" s="444"/>
      <c r="S242" s="444"/>
      <c r="T242" s="444"/>
      <c r="U242" s="444"/>
      <c r="V242" s="444"/>
      <c r="W242" s="444"/>
      <c r="X242" s="444"/>
      <c r="Y242" s="444"/>
      <c r="Z242" s="444"/>
      <c r="AA242" s="444"/>
      <c r="AB242" s="444"/>
      <c r="AC242" s="444"/>
      <c r="AD242" s="444"/>
      <c r="AE242" s="444"/>
      <c r="AF242" s="444"/>
      <c r="AG242" s="444"/>
      <c r="AH242" s="444"/>
      <c r="AI242" s="444"/>
      <c r="AJ242" s="444"/>
      <c r="AK242" s="444"/>
      <c r="AL242" s="444"/>
      <c r="AM242" s="444"/>
      <c r="AN242" s="444"/>
      <c r="AO242" s="445"/>
      <c r="AS242" s="52"/>
      <c r="AT242" s="469"/>
      <c r="AU242" s="470"/>
      <c r="AV242" s="470"/>
      <c r="AW242" s="470"/>
      <c r="AX242" s="470"/>
      <c r="AY242" s="476"/>
    </row>
    <row r="243" spans="2:51" ht="4.5" customHeight="1" thickBot="1">
      <c r="C243" s="168"/>
      <c r="D243" s="417"/>
      <c r="E243" s="417"/>
      <c r="F243" s="417"/>
      <c r="G243" s="417"/>
      <c r="H243" s="417"/>
      <c r="I243" s="417"/>
      <c r="J243" s="417"/>
      <c r="K243" s="417"/>
      <c r="L243" s="417"/>
      <c r="M243" s="417"/>
      <c r="N243" s="417"/>
      <c r="O243" s="551"/>
      <c r="P243" s="446"/>
      <c r="Q243" s="447"/>
      <c r="R243" s="447"/>
      <c r="S243" s="447"/>
      <c r="T243" s="447"/>
      <c r="U243" s="447"/>
      <c r="V243" s="447"/>
      <c r="W243" s="447"/>
      <c r="X243" s="447"/>
      <c r="Y243" s="447"/>
      <c r="Z243" s="447"/>
      <c r="AA243" s="447"/>
      <c r="AB243" s="447"/>
      <c r="AC243" s="447"/>
      <c r="AD243" s="447"/>
      <c r="AE243" s="447"/>
      <c r="AF243" s="447"/>
      <c r="AG243" s="447"/>
      <c r="AH243" s="447"/>
      <c r="AI243" s="447"/>
      <c r="AJ243" s="447"/>
      <c r="AK243" s="447"/>
      <c r="AL243" s="447"/>
      <c r="AM243" s="447"/>
      <c r="AN243" s="447"/>
      <c r="AO243" s="448"/>
      <c r="AS243" s="52"/>
      <c r="AT243" s="58"/>
      <c r="AU243" s="59"/>
      <c r="AV243" s="59"/>
      <c r="AW243" s="59"/>
      <c r="AX243" s="2"/>
      <c r="AY243" s="60"/>
    </row>
    <row r="244" spans="2:51" ht="4.5" customHeight="1">
      <c r="C244" s="159">
        <v>2</v>
      </c>
      <c r="D244" s="416" t="s">
        <v>84</v>
      </c>
      <c r="E244" s="416"/>
      <c r="F244" s="416"/>
      <c r="G244" s="416"/>
      <c r="H244" s="416"/>
      <c r="I244" s="416"/>
      <c r="J244" s="416"/>
      <c r="K244" s="416"/>
      <c r="L244" s="416"/>
      <c r="M244" s="416"/>
      <c r="N244" s="416"/>
      <c r="O244" s="548"/>
      <c r="P244" s="191"/>
      <c r="Q244" s="191"/>
      <c r="R244" s="191"/>
      <c r="S244" s="191"/>
      <c r="T244" s="191"/>
      <c r="U244" s="191"/>
      <c r="V244" s="191"/>
      <c r="W244" s="191"/>
      <c r="X244" s="191"/>
      <c r="Y244" s="191"/>
      <c r="Z244" s="191"/>
      <c r="AA244" s="191"/>
      <c r="AB244" s="191"/>
      <c r="AC244" s="191"/>
      <c r="AD244" s="191"/>
      <c r="AE244" s="191"/>
      <c r="AF244" s="191"/>
      <c r="AG244" s="191"/>
      <c r="AH244" s="191"/>
      <c r="AI244" s="191"/>
      <c r="AJ244" s="191"/>
      <c r="AK244" s="191"/>
      <c r="AL244" s="191"/>
      <c r="AM244" s="191"/>
      <c r="AN244" s="191"/>
      <c r="AO244" s="192"/>
      <c r="AS244" s="52"/>
      <c r="AT244" s="58"/>
      <c r="AU244" s="59"/>
      <c r="AV244" s="59"/>
      <c r="AW244" s="59"/>
      <c r="AX244" s="2"/>
      <c r="AY244" s="60"/>
    </row>
    <row r="245" spans="2:51" ht="30" customHeight="1">
      <c r="C245" s="160"/>
      <c r="D245" s="549"/>
      <c r="E245" s="549"/>
      <c r="F245" s="549"/>
      <c r="G245" s="549"/>
      <c r="H245" s="549"/>
      <c r="I245" s="549"/>
      <c r="J245" s="549"/>
      <c r="K245" s="549"/>
      <c r="L245" s="549"/>
      <c r="M245" s="549"/>
      <c r="N245" s="549"/>
      <c r="O245" s="550"/>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4"/>
      <c r="AS245" s="52" t="s">
        <v>90</v>
      </c>
      <c r="AT245" s="323" t="str">
        <f>P244&amp;""</f>
        <v/>
      </c>
      <c r="AU245" s="323"/>
      <c r="AV245" s="323"/>
      <c r="AW245" s="323"/>
      <c r="AX245" s="323"/>
      <c r="AY245" s="323"/>
    </row>
    <row r="246" spans="2:51" ht="30" customHeight="1">
      <c r="C246" s="160"/>
      <c r="D246" s="549"/>
      <c r="E246" s="549"/>
      <c r="F246" s="549"/>
      <c r="G246" s="549"/>
      <c r="H246" s="549"/>
      <c r="I246" s="549"/>
      <c r="J246" s="549"/>
      <c r="K246" s="549"/>
      <c r="L246" s="549"/>
      <c r="M246" s="549"/>
      <c r="N246" s="549"/>
      <c r="O246" s="550"/>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4"/>
      <c r="AS246" s="52"/>
      <c r="AT246" s="323"/>
      <c r="AU246" s="323"/>
      <c r="AV246" s="323"/>
      <c r="AW246" s="323"/>
      <c r="AX246" s="323"/>
      <c r="AY246" s="323"/>
    </row>
    <row r="247" spans="2:51" ht="30" customHeight="1">
      <c r="C247" s="160"/>
      <c r="D247" s="549"/>
      <c r="E247" s="549"/>
      <c r="F247" s="549"/>
      <c r="G247" s="549"/>
      <c r="H247" s="549"/>
      <c r="I247" s="549"/>
      <c r="J247" s="549"/>
      <c r="K247" s="549"/>
      <c r="L247" s="549"/>
      <c r="M247" s="549"/>
      <c r="N247" s="549"/>
      <c r="O247" s="550"/>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4"/>
      <c r="AS247" s="52"/>
      <c r="AT247" s="323"/>
      <c r="AU247" s="323"/>
      <c r="AV247" s="323"/>
      <c r="AW247" s="323"/>
      <c r="AX247" s="323"/>
      <c r="AY247" s="323"/>
    </row>
    <row r="248" spans="2:51" ht="4.5" customHeight="1" thickBot="1">
      <c r="C248" s="161"/>
      <c r="D248" s="417"/>
      <c r="E248" s="417"/>
      <c r="F248" s="417"/>
      <c r="G248" s="417"/>
      <c r="H248" s="417"/>
      <c r="I248" s="417"/>
      <c r="J248" s="417"/>
      <c r="K248" s="417"/>
      <c r="L248" s="417"/>
      <c r="M248" s="417"/>
      <c r="N248" s="417"/>
      <c r="O248" s="551"/>
      <c r="P248" s="328"/>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6"/>
      <c r="AS248" s="52"/>
      <c r="AT248" s="58"/>
      <c r="AU248" s="59"/>
      <c r="AV248" s="59"/>
      <c r="AW248" s="59"/>
      <c r="AX248" s="2"/>
      <c r="AY248" s="60"/>
    </row>
    <row r="249" spans="2:51" ht="4.5" customHeight="1">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S249" s="52"/>
      <c r="AT249" s="58"/>
      <c r="AU249" s="59"/>
      <c r="AV249" s="59"/>
      <c r="AW249" s="59"/>
      <c r="AX249" s="2"/>
      <c r="AY249" s="60"/>
    </row>
    <row r="250" spans="2:51" ht="26.25" customHeight="1">
      <c r="B250" s="480" t="s">
        <v>79</v>
      </c>
      <c r="C250" s="480"/>
      <c r="D250" s="480"/>
      <c r="E250" s="480"/>
      <c r="F250" s="480"/>
      <c r="G250" s="480"/>
      <c r="H250" s="480"/>
      <c r="I250" s="480"/>
      <c r="J250" s="480"/>
      <c r="K250" s="480"/>
      <c r="L250" s="480"/>
      <c r="M250" s="480"/>
      <c r="N250" s="480"/>
      <c r="O250" s="480"/>
      <c r="P250" s="480"/>
      <c r="Q250" s="480"/>
      <c r="R250" s="480"/>
      <c r="S250" s="480"/>
      <c r="T250" s="480"/>
      <c r="U250" s="480"/>
      <c r="V250" s="480"/>
      <c r="W250" s="480"/>
      <c r="X250" s="480"/>
      <c r="Y250" s="480"/>
      <c r="Z250" s="480"/>
      <c r="AA250" s="480"/>
      <c r="AB250" s="480"/>
      <c r="AC250" s="480"/>
      <c r="AD250" s="480"/>
      <c r="AE250" s="480"/>
      <c r="AF250" s="480"/>
      <c r="AG250" s="480"/>
      <c r="AH250" s="480"/>
      <c r="AI250" s="480"/>
      <c r="AJ250" s="480"/>
      <c r="AK250" s="480"/>
      <c r="AL250" s="480"/>
      <c r="AM250" s="480"/>
      <c r="AN250" s="480"/>
      <c r="AO250" s="480"/>
      <c r="AS250" s="52"/>
      <c r="AT250" s="58"/>
      <c r="AU250" s="59"/>
      <c r="AV250" s="59"/>
      <c r="AW250" s="59"/>
      <c r="AX250" s="2"/>
      <c r="AY250" s="60"/>
    </row>
    <row r="251" spans="2:51" ht="4.5" hidden="1" customHeight="1">
      <c r="C251" s="112"/>
      <c r="D251" s="113"/>
      <c r="E251" s="113"/>
      <c r="F251" s="113"/>
      <c r="G251" s="113"/>
      <c r="H251" s="113"/>
      <c r="I251" s="113"/>
      <c r="J251" s="113"/>
      <c r="K251" s="113"/>
      <c r="L251" s="113"/>
      <c r="M251" s="14"/>
      <c r="N251" s="14"/>
      <c r="O251" s="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S251" s="52"/>
      <c r="AT251" s="58"/>
      <c r="AU251" s="59"/>
      <c r="AV251" s="59"/>
      <c r="AW251" s="59"/>
      <c r="AX251" s="2"/>
      <c r="AY251" s="60"/>
    </row>
    <row r="252" spans="2:51" ht="4.5" hidden="1" customHeight="1">
      <c r="C252" s="112"/>
      <c r="D252" s="113"/>
      <c r="E252" s="113"/>
      <c r="F252" s="113"/>
      <c r="G252" s="113"/>
      <c r="H252" s="113"/>
      <c r="I252" s="113"/>
      <c r="J252" s="113"/>
      <c r="K252" s="113"/>
      <c r="L252" s="113"/>
      <c r="M252" s="14"/>
      <c r="N252" s="14"/>
      <c r="O252" s="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S252" s="52"/>
      <c r="AT252" s="58"/>
      <c r="AU252" s="59"/>
      <c r="AV252" s="59"/>
      <c r="AW252" s="59"/>
      <c r="AX252" s="2"/>
      <c r="AY252" s="60"/>
    </row>
    <row r="253" spans="2:51" hidden="1"/>
    <row r="254" spans="2:51" hidden="1"/>
    <row r="255" spans="2:51" hidden="1"/>
    <row r="256" spans="2:51"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sheetData>
  <sheetProtection algorithmName="SHA-512" hashValue="G2TnQkkXGzBcFYHkCmbL7Ot7qANKcCaVn1rvJ7MQ88Qc3ikTUWNgAzvoxYX06h8VOXjj0gQZSH0VyKCCyG72EQ==" saltValue="OYL2/JvbdJ1U7nzSEzreoA==" spinCount="100000" sheet="1" selectLockedCells="1"/>
  <protectedRanges>
    <protectedRange sqref="P178:Q183 AC178:AD183" name="設問６"/>
    <protectedRange sqref="Y119:Z122 AH119:AI120 P119:Q122" name="設問４"/>
    <protectedRange sqref="Q65:AA66 AE65:AN66 Q70:U70 W70:Z70 AE70:AI70 AK70:AM70 AE74:AN76 Q74:AA76 Q79:AA81 AE79:AN81 AK42 AM42:AN43 AM36:AN40 W36:Z43 AK43:AL43 R40:U43 AG36:AI41 BS40:BS41 AZ41 AK41:AN41 AZ39 BE40:BH41 BO40:BQ41 AK40 AF42:AI43" name="設問２"/>
    <protectedRange sqref="F4:J4 O4:AO4 F5:AO5" name="事業者情報"/>
    <protectedRange sqref="P238:Q240 Z238:AA240 AK238:AL240 P241:T243 P44:T45 P11:T18 AB15:AC18 P22:T23" name="設問３"/>
    <protectedRange sqref="P129:Q136 AD129:AE134" name="設問５"/>
    <protectedRange sqref="P192:Q197 AC192:AD197 AD224:AE229 P244:AO248 P224:Q229 P230:AO234" name="設問７"/>
    <protectedRange sqref="P159:AO174" name="設問５_1"/>
    <protectedRange sqref="R155:AN157 R148:AN150 R140:AN142" name="設問５_2"/>
    <protectedRange sqref="P184:AO188" name="設問６_1"/>
    <protectedRange sqref="P198:AO207" name="設問７_1"/>
    <protectedRange sqref="P123:AO125" name="設問４_1"/>
    <protectedRange sqref="P19:T21" name="設問３_1"/>
    <protectedRange sqref="R94:AN98" name="設問３_2"/>
    <protectedRange sqref="R104:AN108" name="設問３_3"/>
    <protectedRange sqref="P111:AO115" name="設問３_4"/>
    <protectedRange sqref="AD211:AE218 P211:Q218" name="設問５_5"/>
    <protectedRange sqref="P219:AO223" name="設問７_2"/>
    <protectedRange sqref="P86:T87" name="設問３_5"/>
    <protectedRange sqref="P88:T90" name="設問３_1_1"/>
  </protectedRanges>
  <dataConsolidate/>
  <mergeCells count="363">
    <mergeCell ref="P24:AO26"/>
    <mergeCell ref="AC182:AD183"/>
    <mergeCell ref="AE182:AO183"/>
    <mergeCell ref="D46:O48"/>
    <mergeCell ref="C46:C48"/>
    <mergeCell ref="D238:O243"/>
    <mergeCell ref="D244:O248"/>
    <mergeCell ref="C244:C248"/>
    <mergeCell ref="C8:AO8"/>
    <mergeCell ref="C28:AO28"/>
    <mergeCell ref="C52:AO52"/>
    <mergeCell ref="C84:AO84"/>
    <mergeCell ref="C117:AO117"/>
    <mergeCell ref="C127:AO127"/>
    <mergeCell ref="C176:AO176"/>
    <mergeCell ref="C190:AO190"/>
    <mergeCell ref="C209:AO209"/>
    <mergeCell ref="C236:AO236"/>
    <mergeCell ref="C152:C158"/>
    <mergeCell ref="C159:C164"/>
    <mergeCell ref="D159:O164"/>
    <mergeCell ref="C165:C169"/>
    <mergeCell ref="D165:O169"/>
    <mergeCell ref="C170:C174"/>
    <mergeCell ref="AZ71:BA72"/>
    <mergeCell ref="BC71:BD72"/>
    <mergeCell ref="AF147:AK147"/>
    <mergeCell ref="AL147:AN147"/>
    <mergeCell ref="D137:O144"/>
    <mergeCell ref="R140:AE140"/>
    <mergeCell ref="AF140:AK140"/>
    <mergeCell ref="AL140:AN140"/>
    <mergeCell ref="R142:AE142"/>
    <mergeCell ref="AF142:AK142"/>
    <mergeCell ref="AL142:AN142"/>
    <mergeCell ref="R135:AC136"/>
    <mergeCell ref="R103:AN103"/>
    <mergeCell ref="R104:AN104"/>
    <mergeCell ref="R105:AN105"/>
    <mergeCell ref="AE79:AN81"/>
    <mergeCell ref="D68:O72"/>
    <mergeCell ref="R98:AN98"/>
    <mergeCell ref="R107:AN107"/>
    <mergeCell ref="AT104:AY104"/>
    <mergeCell ref="AT105:AY105"/>
    <mergeCell ref="AT106:AY106"/>
    <mergeCell ref="D101:O110"/>
    <mergeCell ref="D91:O100"/>
    <mergeCell ref="C11:C12"/>
    <mergeCell ref="D11:O12"/>
    <mergeCell ref="P11:X12"/>
    <mergeCell ref="Y11:Z12"/>
    <mergeCell ref="AA11:AI12"/>
    <mergeCell ref="AJ11:AK12"/>
    <mergeCell ref="AL11:AO12"/>
    <mergeCell ref="P30:AO32"/>
    <mergeCell ref="AL13:AL14"/>
    <mergeCell ref="AA13:AD14"/>
    <mergeCell ref="AE13:AF14"/>
    <mergeCell ref="AG13:AK14"/>
    <mergeCell ref="AM13:AO14"/>
    <mergeCell ref="C17:C18"/>
    <mergeCell ref="D17:O18"/>
    <mergeCell ref="P17:AE17"/>
    <mergeCell ref="AF17:AO17"/>
    <mergeCell ref="P18:AE18"/>
    <mergeCell ref="AF18:AO18"/>
    <mergeCell ref="P15:AE15"/>
    <mergeCell ref="AF15:AO15"/>
    <mergeCell ref="P16:AE16"/>
    <mergeCell ref="C24:C26"/>
    <mergeCell ref="D24:O26"/>
    <mergeCell ref="AT204:AY206"/>
    <mergeCell ref="C31:C32"/>
    <mergeCell ref="D31:O32"/>
    <mergeCell ref="R194:AB195"/>
    <mergeCell ref="P159:AO164"/>
    <mergeCell ref="P165:AO169"/>
    <mergeCell ref="AC180:AD181"/>
    <mergeCell ref="AC194:AD195"/>
    <mergeCell ref="AE194:AO195"/>
    <mergeCell ref="AC196:AD197"/>
    <mergeCell ref="AE196:AO197"/>
    <mergeCell ref="AF59:AN59"/>
    <mergeCell ref="AF60:AN60"/>
    <mergeCell ref="D152:O158"/>
    <mergeCell ref="R139:AE139"/>
    <mergeCell ref="AF154:AK154"/>
    <mergeCell ref="AL154:AN154"/>
    <mergeCell ref="AL150:AN150"/>
    <mergeCell ref="D170:O174"/>
    <mergeCell ref="D111:O115"/>
    <mergeCell ref="C101:C110"/>
    <mergeCell ref="R94:AN94"/>
    <mergeCell ref="R96:AN96"/>
    <mergeCell ref="R97:AN97"/>
    <mergeCell ref="R224:AC225"/>
    <mergeCell ref="R226:AC227"/>
    <mergeCell ref="R228:AC229"/>
    <mergeCell ref="P119:Q120"/>
    <mergeCell ref="D123:O125"/>
    <mergeCell ref="P121:Q122"/>
    <mergeCell ref="AF133:AO134"/>
    <mergeCell ref="C123:C125"/>
    <mergeCell ref="R192:AB193"/>
    <mergeCell ref="AC192:AD193"/>
    <mergeCell ref="AE192:AO193"/>
    <mergeCell ref="P194:Q195"/>
    <mergeCell ref="P170:AO174"/>
    <mergeCell ref="P196:Q197"/>
    <mergeCell ref="R196:AB197"/>
    <mergeCell ref="P182:Q183"/>
    <mergeCell ref="R182:AB183"/>
    <mergeCell ref="R178:AB179"/>
    <mergeCell ref="R147:AE147"/>
    <mergeCell ref="C145:C151"/>
    <mergeCell ref="C137:C144"/>
    <mergeCell ref="C211:C218"/>
    <mergeCell ref="R156:AE156"/>
    <mergeCell ref="AF156:AK156"/>
    <mergeCell ref="B250:AO250"/>
    <mergeCell ref="P180:Q181"/>
    <mergeCell ref="R180:AB181"/>
    <mergeCell ref="P198:AO202"/>
    <mergeCell ref="P230:AO234"/>
    <mergeCell ref="C231:C233"/>
    <mergeCell ref="C238:C243"/>
    <mergeCell ref="P244:AO248"/>
    <mergeCell ref="AE180:AO181"/>
    <mergeCell ref="C178:C183"/>
    <mergeCell ref="D178:O183"/>
    <mergeCell ref="AE178:AO179"/>
    <mergeCell ref="C224:C229"/>
    <mergeCell ref="D224:O229"/>
    <mergeCell ref="P224:Q225"/>
    <mergeCell ref="P226:Q227"/>
    <mergeCell ref="P228:Q229"/>
    <mergeCell ref="C192:C197"/>
    <mergeCell ref="D192:O197"/>
    <mergeCell ref="P219:AO223"/>
    <mergeCell ref="P217:Q218"/>
    <mergeCell ref="R217:AC218"/>
    <mergeCell ref="P178:Q179"/>
    <mergeCell ref="P192:Q193"/>
    <mergeCell ref="AT245:AY247"/>
    <mergeCell ref="P238:AO243"/>
    <mergeCell ref="AF226:AO227"/>
    <mergeCell ref="AS2:AY2"/>
    <mergeCell ref="Q56:AB57"/>
    <mergeCell ref="Q65:AB66"/>
    <mergeCell ref="W69:AB69"/>
    <mergeCell ref="AA70:AB70"/>
    <mergeCell ref="Q74:AB76"/>
    <mergeCell ref="Q79:AB81"/>
    <mergeCell ref="AD129:AE130"/>
    <mergeCell ref="AD131:AE132"/>
    <mergeCell ref="AA119:AG120"/>
    <mergeCell ref="AJ119:AO120"/>
    <mergeCell ref="R93:AN93"/>
    <mergeCell ref="R106:AN106"/>
    <mergeCell ref="AT74:AX74"/>
    <mergeCell ref="AL139:AN139"/>
    <mergeCell ref="AT199:AY201"/>
    <mergeCell ref="AT239:AY242"/>
    <mergeCell ref="R119:X120"/>
    <mergeCell ref="Y119:Z120"/>
    <mergeCell ref="AT231:AY233"/>
    <mergeCell ref="AF224:AO225"/>
    <mergeCell ref="B1:AO1"/>
    <mergeCell ref="B2:AO2"/>
    <mergeCell ref="C5:E5"/>
    <mergeCell ref="F5:AO5"/>
    <mergeCell ref="D74:O76"/>
    <mergeCell ref="C4:E4"/>
    <mergeCell ref="F4:J4"/>
    <mergeCell ref="Q69:V69"/>
    <mergeCell ref="AE69:AJ69"/>
    <mergeCell ref="P10:AO10"/>
    <mergeCell ref="D15:O16"/>
    <mergeCell ref="C9:AO9"/>
    <mergeCell ref="AN16:AO16"/>
    <mergeCell ref="AF16:AM16"/>
    <mergeCell ref="D10:O10"/>
    <mergeCell ref="C15:C16"/>
    <mergeCell ref="C19:C21"/>
    <mergeCell ref="C13:C14"/>
    <mergeCell ref="C68:C72"/>
    <mergeCell ref="AK70:AM70"/>
    <mergeCell ref="AE70:AI70"/>
    <mergeCell ref="Q70:U70"/>
    <mergeCell ref="D19:O21"/>
    <mergeCell ref="P19:Y21"/>
    <mergeCell ref="K4:N4"/>
    <mergeCell ref="O4:AO4"/>
    <mergeCell ref="C55:C66"/>
    <mergeCell ref="D55:O66"/>
    <mergeCell ref="AE56:AN57"/>
    <mergeCell ref="AK69:AN69"/>
    <mergeCell ref="C6:AO6"/>
    <mergeCell ref="R62:AB62"/>
    <mergeCell ref="AF62:AN62"/>
    <mergeCell ref="AM33:AO33"/>
    <mergeCell ref="P33:AL33"/>
    <mergeCell ref="C22:C23"/>
    <mergeCell ref="D22:O23"/>
    <mergeCell ref="P22:X23"/>
    <mergeCell ref="Y22:Z23"/>
    <mergeCell ref="AA22:AD23"/>
    <mergeCell ref="AE22:AF23"/>
    <mergeCell ref="AG22:AK23"/>
    <mergeCell ref="AL22:AL23"/>
    <mergeCell ref="AM22:AO23"/>
    <mergeCell ref="Z19:AO21"/>
    <mergeCell ref="D13:O14"/>
    <mergeCell ref="P13:X14"/>
    <mergeCell ref="Y13:Z14"/>
    <mergeCell ref="AT75:AY75"/>
    <mergeCell ref="AT76:AY76"/>
    <mergeCell ref="AT80:AY80"/>
    <mergeCell ref="AT81:AY81"/>
    <mergeCell ref="AT94:AY94"/>
    <mergeCell ref="Z88:AA90"/>
    <mergeCell ref="AB88:AJ90"/>
    <mergeCell ref="AK88:AL90"/>
    <mergeCell ref="AT95:AY95"/>
    <mergeCell ref="AT79:AX79"/>
    <mergeCell ref="AT107:AY107"/>
    <mergeCell ref="AT108:AY108"/>
    <mergeCell ref="AT112:AY114"/>
    <mergeCell ref="R108:AN108"/>
    <mergeCell ref="P86:W87"/>
    <mergeCell ref="X86:X87"/>
    <mergeCell ref="Y86:AD87"/>
    <mergeCell ref="R95:AN95"/>
    <mergeCell ref="C91:C100"/>
    <mergeCell ref="AT96:AY96"/>
    <mergeCell ref="AT97:AY97"/>
    <mergeCell ref="AT98:AY98"/>
    <mergeCell ref="R121:X122"/>
    <mergeCell ref="Y121:Z122"/>
    <mergeCell ref="P129:Q130"/>
    <mergeCell ref="P131:Q132"/>
    <mergeCell ref="P133:Q134"/>
    <mergeCell ref="P135:Q136"/>
    <mergeCell ref="R129:AC130"/>
    <mergeCell ref="R131:AC132"/>
    <mergeCell ref="R133:AC134"/>
    <mergeCell ref="P123:AO125"/>
    <mergeCell ref="AC178:AD179"/>
    <mergeCell ref="AT160:AY164"/>
    <mergeCell ref="AT165:AY169"/>
    <mergeCell ref="Q154:AE154"/>
    <mergeCell ref="R149:AE149"/>
    <mergeCell ref="AF149:AK149"/>
    <mergeCell ref="AT170:AY174"/>
    <mergeCell ref="P184:AO188"/>
    <mergeCell ref="AF141:AK141"/>
    <mergeCell ref="AL141:AN141"/>
    <mergeCell ref="AF139:AK139"/>
    <mergeCell ref="AD133:AE134"/>
    <mergeCell ref="R155:AE155"/>
    <mergeCell ref="AF155:AK155"/>
    <mergeCell ref="AL155:AN155"/>
    <mergeCell ref="AL156:AN156"/>
    <mergeCell ref="R157:AE157"/>
    <mergeCell ref="AF157:AK157"/>
    <mergeCell ref="AL157:AN157"/>
    <mergeCell ref="D119:O122"/>
    <mergeCell ref="AH119:AI120"/>
    <mergeCell ref="AL149:AN149"/>
    <mergeCell ref="D79:O81"/>
    <mergeCell ref="C74:C76"/>
    <mergeCell ref="C79:C81"/>
    <mergeCell ref="C111:C115"/>
    <mergeCell ref="AT220:AY222"/>
    <mergeCell ref="AT185:AY187"/>
    <mergeCell ref="AD217:AE218"/>
    <mergeCell ref="AF217:AO218"/>
    <mergeCell ref="R215:AC216"/>
    <mergeCell ref="AD215:AE216"/>
    <mergeCell ref="AF215:AO216"/>
    <mergeCell ref="P203:AO207"/>
    <mergeCell ref="AT123:AY125"/>
    <mergeCell ref="R150:AE150"/>
    <mergeCell ref="AF150:AK150"/>
    <mergeCell ref="R148:AE148"/>
    <mergeCell ref="AF148:AK148"/>
    <mergeCell ref="AL148:AN148"/>
    <mergeCell ref="R141:AE141"/>
    <mergeCell ref="AF129:AO130"/>
    <mergeCell ref="AF131:AO132"/>
    <mergeCell ref="D33:O33"/>
    <mergeCell ref="AE65:AN66"/>
    <mergeCell ref="R61:AB61"/>
    <mergeCell ref="D184:O188"/>
    <mergeCell ref="D44:O45"/>
    <mergeCell ref="P46:AO48"/>
    <mergeCell ref="R60:AB60"/>
    <mergeCell ref="R59:AB59"/>
    <mergeCell ref="W70:Z70"/>
    <mergeCell ref="R35:AL35"/>
    <mergeCell ref="R36:AL36"/>
    <mergeCell ref="R37:AL37"/>
    <mergeCell ref="R38:AL38"/>
    <mergeCell ref="R39:AL39"/>
    <mergeCell ref="AF61:AN61"/>
    <mergeCell ref="C50:AO50"/>
    <mergeCell ref="AM35:AN35"/>
    <mergeCell ref="C184:C188"/>
    <mergeCell ref="R42:AB42"/>
    <mergeCell ref="D34:O43"/>
    <mergeCell ref="C34:C43"/>
    <mergeCell ref="Q43:AO43"/>
    <mergeCell ref="AC42:AJ42"/>
    <mergeCell ref="D145:O151"/>
    <mergeCell ref="AF228:AO229"/>
    <mergeCell ref="AA44:AI45"/>
    <mergeCell ref="AJ44:AK45"/>
    <mergeCell ref="AL44:AO45"/>
    <mergeCell ref="P44:X45"/>
    <mergeCell ref="Y44:Z45"/>
    <mergeCell ref="D230:O234"/>
    <mergeCell ref="AD226:AE227"/>
    <mergeCell ref="AD228:AE229"/>
    <mergeCell ref="AD224:AE225"/>
    <mergeCell ref="AE86:AE87"/>
    <mergeCell ref="AF86:AK87"/>
    <mergeCell ref="AL86:AL87"/>
    <mergeCell ref="AM86:AO87"/>
    <mergeCell ref="D88:O90"/>
    <mergeCell ref="P88:Y90"/>
    <mergeCell ref="D86:O87"/>
    <mergeCell ref="AM88:AO90"/>
    <mergeCell ref="D211:O218"/>
    <mergeCell ref="P211:AC212"/>
    <mergeCell ref="AD211:AE212"/>
    <mergeCell ref="AF211:AO212"/>
    <mergeCell ref="P213:Q214"/>
    <mergeCell ref="R213:AC214"/>
    <mergeCell ref="AM36:AN36"/>
    <mergeCell ref="AM37:AN37"/>
    <mergeCell ref="AM38:AN38"/>
    <mergeCell ref="AM39:AN39"/>
    <mergeCell ref="AM40:AN40"/>
    <mergeCell ref="R40:U40"/>
    <mergeCell ref="V40:AL40"/>
    <mergeCell ref="C219:C223"/>
    <mergeCell ref="D219:O223"/>
    <mergeCell ref="C44:C45"/>
    <mergeCell ref="C86:C90"/>
    <mergeCell ref="AD213:AE214"/>
    <mergeCell ref="AF213:AO214"/>
    <mergeCell ref="P215:Q216"/>
    <mergeCell ref="C198:C202"/>
    <mergeCell ref="D198:O202"/>
    <mergeCell ref="D203:O207"/>
    <mergeCell ref="C203:C207"/>
    <mergeCell ref="AE74:AN76"/>
    <mergeCell ref="P111:AO115"/>
    <mergeCell ref="AA121:AG122"/>
    <mergeCell ref="C129:C136"/>
    <mergeCell ref="D129:O136"/>
    <mergeCell ref="C119:C122"/>
  </mergeCells>
  <phoneticPr fontId="24"/>
  <conditionalFormatting sqref="P159:AO164">
    <cfRule type="expression" dxfId="27" priority="79">
      <formula>$AX$129=0</formula>
    </cfRule>
  </conditionalFormatting>
  <conditionalFormatting sqref="P170:AO174">
    <cfRule type="expression" dxfId="26" priority="78">
      <formula>$AT$130=0</formula>
    </cfRule>
  </conditionalFormatting>
  <conditionalFormatting sqref="P165:AO169">
    <cfRule type="expression" dxfId="25" priority="80">
      <formula>$AY$129=0</formula>
    </cfRule>
  </conditionalFormatting>
  <conditionalFormatting sqref="R140:AN142">
    <cfRule type="expression" dxfId="24" priority="77">
      <formula>$AT$129=0</formula>
    </cfRule>
  </conditionalFormatting>
  <conditionalFormatting sqref="P184:AO188">
    <cfRule type="expression" dxfId="23" priority="74">
      <formula>$AY$178=0</formula>
    </cfRule>
  </conditionalFormatting>
  <conditionalFormatting sqref="P198:AO202">
    <cfRule type="expression" dxfId="22" priority="73">
      <formula>$AW$192=0</formula>
    </cfRule>
  </conditionalFormatting>
  <conditionalFormatting sqref="P230:AO234">
    <cfRule type="expression" dxfId="21" priority="71">
      <formula>$AY$224=0</formula>
    </cfRule>
  </conditionalFormatting>
  <conditionalFormatting sqref="P123:AO125">
    <cfRule type="expression" dxfId="20" priority="68">
      <formula>$AX$119=0</formula>
    </cfRule>
  </conditionalFormatting>
  <conditionalFormatting sqref="Q74:AB76">
    <cfRule type="expression" dxfId="19" priority="64">
      <formula>$AT$64&lt;&gt;$BC$64</formula>
    </cfRule>
  </conditionalFormatting>
  <conditionalFormatting sqref="AE74:AN76">
    <cfRule type="expression" dxfId="18" priority="63">
      <formula>$AU$64&lt;&gt;$BC$64</formula>
    </cfRule>
  </conditionalFormatting>
  <conditionalFormatting sqref="Q79:AB81">
    <cfRule type="expression" dxfId="17" priority="62">
      <formula>$AT$64&lt;&gt;$BD$64</formula>
    </cfRule>
  </conditionalFormatting>
  <conditionalFormatting sqref="AE79:AN81">
    <cfRule type="expression" dxfId="16" priority="61">
      <formula>$AU$64&lt;&gt;$BD$64</formula>
    </cfRule>
  </conditionalFormatting>
  <conditionalFormatting sqref="Q70:AB70">
    <cfRule type="expression" dxfId="15" priority="60">
      <formula>$AT$64&lt;&gt;$BA$64</formula>
    </cfRule>
  </conditionalFormatting>
  <conditionalFormatting sqref="AE70:AN70">
    <cfRule type="expression" dxfId="14" priority="59">
      <formula>$AU$64&lt;&gt;$BA$64</formula>
    </cfRule>
  </conditionalFormatting>
  <conditionalFormatting sqref="R104:AN108">
    <cfRule type="expression" dxfId="13" priority="57">
      <formula>$AT$87&lt;&gt;$BB$87</formula>
    </cfRule>
  </conditionalFormatting>
  <conditionalFormatting sqref="P111:AO115">
    <cfRule type="expression" dxfId="12" priority="56">
      <formula>$AT$87&lt;&gt;$BC$87</formula>
    </cfRule>
  </conditionalFormatting>
  <conditionalFormatting sqref="P203:AO207">
    <cfRule type="expression" dxfId="11" priority="25">
      <formula>$AX$192=0</formula>
    </cfRule>
  </conditionalFormatting>
  <conditionalFormatting sqref="P19:Y21">
    <cfRule type="expression" dxfId="10" priority="8">
      <formula>$AT$14&lt;&gt;$BC$14</formula>
    </cfRule>
  </conditionalFormatting>
  <conditionalFormatting sqref="Z19:AO21">
    <cfRule type="expression" dxfId="9" priority="14">
      <formula>$AT$20&lt;&gt;$BD$20</formula>
    </cfRule>
  </conditionalFormatting>
  <conditionalFormatting sqref="R148:AN150">
    <cfRule type="expression" dxfId="8" priority="13">
      <formula>$AU$129=0</formula>
    </cfRule>
  </conditionalFormatting>
  <conditionalFormatting sqref="R155:AN157">
    <cfRule type="expression" dxfId="7" priority="12">
      <formula>$AV$129=0</formula>
    </cfRule>
  </conditionalFormatting>
  <conditionalFormatting sqref="P219:AO223">
    <cfRule type="expression" dxfId="6" priority="11">
      <formula>$P$211&lt;&gt;$BG$211</formula>
    </cfRule>
  </conditionalFormatting>
  <conditionalFormatting sqref="P15:AO16 AF18">
    <cfRule type="expression" dxfId="5" priority="10">
      <formula>$AT$14&lt;&gt;$BA$14</formula>
    </cfRule>
  </conditionalFormatting>
  <conditionalFormatting sqref="P13:AO14">
    <cfRule type="expression" dxfId="4" priority="9">
      <formula>$AT$12&lt;&gt;$BA$12</formula>
    </cfRule>
  </conditionalFormatting>
  <conditionalFormatting sqref="P88:AO90">
    <cfRule type="expression" dxfId="3" priority="6">
      <formula>$AT$87&lt;&gt;$BA$87</formula>
    </cfRule>
  </conditionalFormatting>
  <conditionalFormatting sqref="P17:AO17 P18:AE18">
    <cfRule type="expression" dxfId="2" priority="5">
      <formula>$AT$14&lt;&gt;$BA$14</formula>
    </cfRule>
  </conditionalFormatting>
  <conditionalFormatting sqref="R94:AN98">
    <cfRule type="expression" dxfId="1" priority="4">
      <formula>$AT$87&lt;&gt;$BA$87</formula>
    </cfRule>
  </conditionalFormatting>
  <conditionalFormatting sqref="P24:AO26">
    <cfRule type="expression" dxfId="0" priority="2">
      <formula>OR($AT$23=$AZ$23,$AT$23=$BC$23)</formula>
    </cfRule>
  </conditionalFormatting>
  <dataValidations count="20">
    <dataValidation type="decimal" operator="greaterThanOrEqual" allowBlank="1" showInputMessage="1" showErrorMessage="1" sqref="AF155:AN157 AF140:AN142 AF148:AN150">
      <formula1>0</formula1>
    </dataValidation>
    <dataValidation type="list" allowBlank="1" showInputMessage="1" showErrorMessage="1" sqref="AE65:AN66 Q65">
      <formula1>$AZ$64:$BD$64</formula1>
    </dataValidation>
    <dataValidation type="whole" allowBlank="1" showInputMessage="1" showErrorMessage="1" error="4桁の数字を入力してください。" sqref="F4:J4">
      <formula1>0</formula1>
      <formula2>9999</formula2>
    </dataValidation>
    <dataValidation operator="greaterThanOrEqual" allowBlank="1" showInputMessage="1" showErrorMessage="1" sqref="V70 AA70 AJ70 AN70"/>
    <dataValidation type="decimal" allowBlank="1" showInputMessage="1" showErrorMessage="1" error="0～100の数字を入力してください。" sqref="W70:Z70 AK70:AM70">
      <formula1>0</formula1>
      <formula2>100</formula2>
    </dataValidation>
    <dataValidation type="list" allowBlank="1" showInputMessage="1" showErrorMessage="1" sqref="P119:Q122 AH119:AI120 Y119:Z122">
      <formula1>$AZ$119:$BA$119</formula1>
    </dataValidation>
    <dataValidation type="list" allowBlank="1" showInputMessage="1" showErrorMessage="1" sqref="P129:Q136 AD131 AD129 AD133">
      <formula1>$AZ$129:$BA$129</formula1>
    </dataValidation>
    <dataValidation type="whole" allowBlank="1" showInputMessage="1" showErrorMessage="1" error="年次は西暦で入力してください。" sqref="Q70:U70 AE70:AI70">
      <formula1>2010</formula1>
      <formula2>9999</formula2>
    </dataValidation>
    <dataValidation type="list" allowBlank="1" showInputMessage="1" showErrorMessage="1" sqref="P178:Q183 AC178:AD183">
      <formula1>$AZ$178:$BA$178</formula1>
    </dataValidation>
    <dataValidation type="list" allowBlank="1" showInputMessage="1" showErrorMessage="1" sqref="P192:Q197 AD228 AD224 AD226 P224:Q229 AC192:AD197">
      <formula1>$AZ$192:$BA$192</formula1>
    </dataValidation>
    <dataValidation type="list" allowBlank="1" showInputMessage="1" showErrorMessage="1" sqref="P19:Y21">
      <formula1>$AZ$20:$BD$20</formula1>
    </dataValidation>
    <dataValidation type="list" allowBlank="1" showInputMessage="1" showErrorMessage="1" sqref="P211:AC212">
      <formula1>$AZ$211:$BG$211</formula1>
    </dataValidation>
    <dataValidation type="list" allowBlank="1" showInputMessage="1" showErrorMessage="1" sqref="P13:X14">
      <formula1>$AZ$14:$BC$14</formula1>
    </dataValidation>
    <dataValidation type="list" allowBlank="1" showInputMessage="1" showErrorMessage="1" sqref="P88:Y90">
      <formula1>$BA$89:$BB$89</formula1>
    </dataValidation>
    <dataValidation type="list" allowBlank="1" showInputMessage="1" showErrorMessage="1" sqref="P86:W87">
      <formula1>$AZ$87:$BC$87</formula1>
    </dataValidation>
    <dataValidation type="list" allowBlank="1" showInputMessage="1" showErrorMessage="1" sqref="P11:X12">
      <formula1>$AZ$12:$BB$12</formula1>
    </dataValidation>
    <dataValidation type="list" allowBlank="1" showInputMessage="1" showErrorMessage="1" sqref="P44:X45">
      <formula1>$AZ$45:$BB$45</formula1>
    </dataValidation>
    <dataValidation type="list" allowBlank="1" showInputMessage="1" showErrorMessage="1" sqref="P22:X23">
      <formula1>$AZ$23:$BC$23</formula1>
    </dataValidation>
    <dataValidation type="whole" operator="greaterThanOrEqual" allowBlank="1" showInputMessage="1" showErrorMessage="1" error="電力量は整数値で入力してください" sqref="P33:AL33">
      <formula1>0</formula1>
    </dataValidation>
    <dataValidation type="whole" operator="greaterThanOrEqual" allowBlank="1" showInputMessage="1" showErrorMessage="1" error="電力量は整数値で入力してください" sqref="AM37:AN40 AM36:AN36">
      <formula1>0</formula1>
    </dataValidation>
  </dataValidations>
  <hyperlinks>
    <hyperlink ref="AT9" r:id="rId1" display="https://www.env.go.jp/press/press_01075.html"/>
  </hyperlinks>
  <printOptions horizontalCentered="1"/>
  <pageMargins left="0.23622047244094491" right="0.23622047244094491" top="0.55118110236220474" bottom="0.55118110236220474" header="0.31496062992125984" footer="0.31496062992125984"/>
  <pageSetup paperSize="9" scale="72" fitToHeight="0" orientation="portrait" r:id="rId2"/>
  <headerFooter>
    <oddHeader>&amp;A</oddHeader>
    <oddFooter>&amp;C&amp;P／&amp;Nページ</oddFooter>
  </headerFooter>
  <rowBreaks count="4" manualBreakCount="4">
    <brk id="27" max="41" man="1"/>
    <brk id="50" max="41" man="1"/>
    <brk id="116" max="41" man="1"/>
    <brk id="175" max="16383" man="1"/>
  </rowBreaks>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再エネアンケート</vt:lpstr>
      <vt:lpstr>再エネアンケート!Print_Area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2023-04-26T06:40:25Z</cp:lastPrinted>
  <dcterms:created xsi:type="dcterms:W3CDTF">2014-09-25T00:38:18Z</dcterms:created>
  <dcterms:modified xsi:type="dcterms:W3CDTF">2023-07-04T07:08:25Z</dcterms:modified>
</cp:coreProperties>
</file>